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7A2F3E69-17F3-43C2-B8C4-63AA949BFC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7" r:id="rId3"/>
    <sheet name="Censimento Agricoltura" sheetId="10" r:id="rId4"/>
    <sheet name="Censimento Non-profit" sheetId="13" r:id="rId5"/>
    <sheet name="Censimento Industria" sheetId="14" r:id="rId6"/>
    <sheet name="Censimento Lavoro" sheetId="15" r:id="rId7"/>
    <sheet name="Censimento Istituz.Pubbliche" sheetId="16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10"/>
  <c r="F7" i="4"/>
  <c r="E27" i="10"/>
  <c r="E26" i="10"/>
  <c r="E25" i="10"/>
  <c r="E24" i="10"/>
  <c r="E23" i="10"/>
  <c r="E22" i="10"/>
  <c r="D22" i="10"/>
  <c r="D21" i="10"/>
  <c r="D20" i="10"/>
  <c r="D19" i="10"/>
  <c r="D18" i="10"/>
  <c r="A1" i="10"/>
  <c r="C15" i="10"/>
  <c r="C16" i="10" s="1"/>
  <c r="A1" i="3"/>
  <c r="A1" i="13"/>
  <c r="A1" i="14"/>
  <c r="A1" i="16"/>
  <c r="A1" i="15"/>
  <c r="A1" i="1"/>
  <c r="A1" i="17"/>
</calcChain>
</file>

<file path=xl/sharedStrings.xml><?xml version="1.0" encoding="utf-8"?>
<sst xmlns="http://schemas.openxmlformats.org/spreadsheetml/2006/main" count="510" uniqueCount="396">
  <si>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</si>
  <si>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</si>
  <si>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</si>
  <si>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</si>
  <si>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</si>
  <si>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</si>
  <si>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</si>
  <si>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</si>
  <si>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</si>
  <si>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</si>
  <si>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</si>
  <si>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</si>
  <si>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</si>
  <si>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</si>
  <si>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</si>
  <si>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</si>
  <si>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</si>
  <si>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</si>
  <si>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</si>
  <si>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</si>
  <si>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</si>
  <si>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</si>
  <si>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</si>
  <si>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</si>
  <si>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</si>
  <si>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</si>
  <si>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</si>
  <si>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</si>
  <si>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</si>
  <si>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</si>
  <si>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</si>
  <si>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</si>
  <si>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</si>
  <si>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</si>
  <si>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</si>
  <si>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</si>
  <si>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</si>
  <si>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</si>
  <si>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</si>
  <si>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</si>
  <si>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</si>
  <si>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</si>
  <si>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</si>
  <si>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</si>
  <si>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</si>
  <si>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</si>
  <si>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</si>
  <si>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</si>
  <si>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</si>
  <si>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</si>
  <si>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</si>
  <si>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</si>
  <si>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</si>
  <si>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</si>
  <si>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</si>
  <si>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</si>
  <si>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</si>
  <si>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</si>
  <si>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</si>
  <si>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</si>
  <si>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</si>
  <si>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</si>
  <si>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</si>
  <si>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</si>
  <si>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</si>
  <si>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</si>
  <si>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</si>
  <si>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</si>
  <si>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</si>
  <si>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</si>
  <si>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</si>
  <si>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</si>
  <si>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</si>
  <si>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</si>
  <si>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</si>
  <si>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</si>
  <si>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</si>
  <si>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</si>
  <si>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</si>
  <si>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</si>
  <si>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</si>
  <si>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</si>
  <si>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</si>
  <si>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</si>
  <si>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</si>
  <si>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</si>
  <si>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</si>
  <si>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</si>
  <si>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</si>
  <si>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</si>
  <si>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</si>
  <si>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</si>
  <si>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</si>
  <si>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</si>
  <si>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</si>
  <si>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</si>
  <si>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</si>
  <si>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</si>
  <si>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</si>
  <si>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</si>
  <si>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</si>
  <si>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</si>
  <si>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</si>
  <si>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B 05 Estrazione di carbone (esclusa torba)</t>
  </si>
  <si>
    <t>B 07 Estrazione di minerali metalliferi</t>
  </si>
  <si>
    <t>X Imprese non classificate</t>
  </si>
  <si>
    <t>Movimento turistico</t>
  </si>
  <si>
    <t>FREQUENZA</t>
  </si>
  <si>
    <t>AMMONTARE</t>
  </si>
  <si>
    <t>Imponibile per contribuente</t>
  </si>
  <si>
    <t>Imponibile pro-capite</t>
  </si>
  <si>
    <t>L'analisi dei dati censuari consente la loro diffusione anche nel caso di unità per settore in numero minore di 3.</t>
  </si>
  <si>
    <t>I dati relativi alle unità locali possono quindi differire rispetto a quelli derivati dal Registro delle Imprese.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</si>
  <si>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</si>
  <si>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</si>
  <si>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</si>
  <si>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</si>
  <si>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</si>
  <si>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</si>
  <si>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</si>
  <si>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</si>
  <si>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</si>
  <si>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</si>
  <si>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</si>
  <si>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</si>
  <si>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</si>
  <si>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</si>
  <si>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</si>
  <si>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</si>
  <si>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</si>
  <si>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</si>
  <si>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</si>
  <si>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</si>
  <si>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</si>
  <si>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</si>
  <si>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</si>
  <si>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</si>
  <si>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</si>
  <si>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</si>
  <si>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</si>
  <si>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</si>
  <si>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</si>
  <si>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</si>
  <si>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</si>
  <si>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</si>
  <si>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</si>
  <si>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</si>
  <si>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</si>
  <si>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</si>
  <si>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</si>
  <si>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</si>
  <si>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</si>
  <si>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</si>
  <si>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t>n. unità attive</t>
  </si>
  <si>
    <t>n. addetti</t>
  </si>
  <si>
    <t>n. volontari</t>
  </si>
  <si>
    <t>n. lavoratori esterni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</si>
  <si>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</si>
  <si>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</si>
  <si>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</si>
  <si>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</si>
  <si>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</si>
  <si>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</si>
  <si>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02</t>
  </si>
  <si>
    <t>03</t>
  </si>
  <si>
    <t>08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</si>
  <si>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</si>
  <si>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</si>
  <si>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</si>
  <si>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</si>
  <si>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</si>
  <si>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</si>
  <si>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</si>
  <si>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</si>
  <si>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</si>
  <si>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</si>
  <si>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</si>
  <si>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</si>
  <si>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</si>
  <si>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</si>
  <si>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</si>
  <si>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</si>
  <si>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</si>
  <si>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</si>
  <si>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</si>
  <si>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</si>
  <si>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</si>
  <si>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</si>
  <si>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</si>
  <si>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</si>
  <si>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</si>
  <si>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</si>
  <si>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</si>
  <si>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</si>
  <si>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</si>
  <si>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</si>
  <si>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</si>
  <si>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</si>
  <si>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</si>
  <si>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</si>
  <si>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</si>
  <si>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</si>
  <si>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</si>
  <si>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</si>
  <si>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</si>
  <si>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</si>
  <si>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</si>
  <si>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</si>
  <si>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</si>
  <si>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</si>
  <si>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</si>
  <si>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</si>
  <si>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</si>
  <si>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</si>
  <si>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</si>
  <si>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</si>
  <si>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</si>
  <si>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</si>
  <si>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</si>
  <si>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</si>
  <si>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</si>
  <si>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</si>
  <si>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</si>
  <si>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</si>
  <si>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</si>
  <si>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</si>
  <si>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</si>
  <si>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</si>
  <si>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</si>
  <si>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</si>
  <si>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85</t>
  </si>
  <si>
    <t>86</t>
  </si>
  <si>
    <t>87</t>
  </si>
  <si>
    <t>88</t>
  </si>
  <si>
    <t>90</t>
  </si>
  <si>
    <t>91</t>
  </si>
  <si>
    <t>92</t>
  </si>
  <si>
    <t>93</t>
  </si>
  <si>
    <t>95</t>
  </si>
  <si>
    <t>96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</si>
  <si>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</si>
  <si>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</si>
  <si>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</si>
  <si>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coltivazioni agricole e produzione di prodotti animali, caccia e servizi connessi</t>
  </si>
  <si>
    <t>silvicoltura ed utilizzo di aree forestali</t>
  </si>
  <si>
    <t>pesca e acquacoltura</t>
  </si>
  <si>
    <t>altre attività di estrazione di minerali da cave e miniere</t>
  </si>
  <si>
    <t>industrie alimentari</t>
  </si>
  <si>
    <t>industria delle bevande</t>
  </si>
  <si>
    <t>industrie tessili</t>
  </si>
  <si>
    <t>confezione di articoli di abbigliamento, confezione di articoli in pelle e pelliccia</t>
  </si>
  <si>
    <t>fabbricazione di articoli in pelle e simili</t>
  </si>
  <si>
    <t>industria del legno e dei prodotti in legno e sughero (esclusi i mobili), fabbricazione di articoli in paglia e materiali da intreccio</t>
  </si>
  <si>
    <t>fabbricazione di carta e di prodotti di carta</t>
  </si>
  <si>
    <t>stampa e riproduzione di supporti registrati</t>
  </si>
  <si>
    <t>fabbricazione di coke e prodotti derivanti dalla raffinazione del petrolio</t>
  </si>
  <si>
    <t>fabbricazione di prodotti chimici</t>
  </si>
  <si>
    <t>fabbricazione di prodotti farmaceutici di base e di preparati farmaceutici</t>
  </si>
  <si>
    <t>fabbricazione di articoli in gomma e materie plastiche</t>
  </si>
  <si>
    <t>fabbricazione di altri prodotti della lavorazione di minerali non metalliferi</t>
  </si>
  <si>
    <t>metallurgia</t>
  </si>
  <si>
    <t>fabbricazione di prodotti in metallo (esclusi macchinari e attrezzature)</t>
  </si>
  <si>
    <t>fabbricazione di computer e prodotti di elettronica e ottica, apparecchi elettromedicali, apparecchi di misurazione e di orologi</t>
  </si>
  <si>
    <t>fabbricazione di apparecchiature elettriche ed apparecchiature per uso domestico non elettriche</t>
  </si>
  <si>
    <t>fabbricazione di macchinari ed apparecchiature nca</t>
  </si>
  <si>
    <t>fabbricazione di autoveicoli, rimorchi e semirimorchi</t>
  </si>
  <si>
    <t>fabbricazione di altri mezzi di trasporto</t>
  </si>
  <si>
    <t>fabbricazione di mobili</t>
  </si>
  <si>
    <t>altre industrie manifatturiere</t>
  </si>
  <si>
    <t>riparazione, manutenzione ed installazione di macchine ed apparecchiature</t>
  </si>
  <si>
    <t>fornitura di energia elettrica, gas, vapore e aria condizionata</t>
  </si>
  <si>
    <t>raccolta, trattamento e fornitura di acqua</t>
  </si>
  <si>
    <t>gestione delle reti fognarie</t>
  </si>
  <si>
    <t>attività di raccolta, trattamento e smaltimento dei rifiuti recupero dei materiali</t>
  </si>
  <si>
    <t>attività di risanamento e altri servizi di gestione dei rifiuti</t>
  </si>
  <si>
    <t>costruzione di edifici</t>
  </si>
  <si>
    <t>ingegneria civile</t>
  </si>
  <si>
    <t>lavori di costruzione specializzati</t>
  </si>
  <si>
    <t>commercio all'ingrosso e al dettaglio e riparazione di autoveicoli e motocicli</t>
  </si>
  <si>
    <t>commercio all'ingrosso (escluso quello di autoveicoli e di motocicli)</t>
  </si>
  <si>
    <t>commercio al dettaglio (escluso quello di autoveicoli e di motocicli)</t>
  </si>
  <si>
    <t>trasporto terrestre e trasporto mediante condotte</t>
  </si>
  <si>
    <t>trasporto marittimo e per vie d'acqua</t>
  </si>
  <si>
    <t>trasporto aereo</t>
  </si>
  <si>
    <t>magazzinaggio e attività di supporto ai trasporti</t>
  </si>
  <si>
    <t>servizi postali e attività di corriere</t>
  </si>
  <si>
    <t>alloggio</t>
  </si>
  <si>
    <t>attività dei servizi di ristorazione</t>
  </si>
  <si>
    <t>attività editoriali</t>
  </si>
  <si>
    <t>attività di produzione cinematografica, di video e di programmi televisivi, di registrazioni musicali e sonore</t>
  </si>
  <si>
    <t>attività di programmazione e trasmissione</t>
  </si>
  <si>
    <t>telecomunicazioni</t>
  </si>
  <si>
    <t>produzione di software, consulenza informatica e attività connesse</t>
  </si>
  <si>
    <t>attività dei servizi d'informazione e altri servizi informatici</t>
  </si>
  <si>
    <t>attività di servizi finanziari (escluse le assicurazioni e i fondi pensione)</t>
  </si>
  <si>
    <t>assicurazioni, riassicurazioni e fondi pensione (escluse le assicurazioni sociali obbligatorie)</t>
  </si>
  <si>
    <t>attività ausiliarie dei servizi finanziari e delle attività assicurative</t>
  </si>
  <si>
    <t>attività immobiliari</t>
  </si>
  <si>
    <t>attività legali e contabilità</t>
  </si>
  <si>
    <t>attività di direzione aziendale e di consulenza gestionale</t>
  </si>
  <si>
    <t>attività degli studi di architettura e d'ingegneria, collaudi ed analisi tecniche</t>
  </si>
  <si>
    <t>ricerca scientifica e sviluppo</t>
  </si>
  <si>
    <t>pubblicità e ricerche di mercato</t>
  </si>
  <si>
    <t>altre attività professionali, scientifiche e tecniche</t>
  </si>
  <si>
    <t>servizi veterinari</t>
  </si>
  <si>
    <t>attività di noleggio e leasing operativo</t>
  </si>
  <si>
    <t>attività di ricerca, selezione, fornitura di personale</t>
  </si>
  <si>
    <t>attività dei servizi delle agenzie di viaggio, dei tour operator e servizi di prenotazione e attività connesse</t>
  </si>
  <si>
    <t>servizi di vigilanza e investigazione</t>
  </si>
  <si>
    <t>attività di servizi per edifici e paesaggio</t>
  </si>
  <si>
    <t>attività di supporto per le funzioni d'ufficio e altri servizi di supporto alle imprese</t>
  </si>
  <si>
    <t>istruzione</t>
  </si>
  <si>
    <t>assistenza sanitaria</t>
  </si>
  <si>
    <t>servizi di assistenza sociale residenziale</t>
  </si>
  <si>
    <t>assistenza sociale non residenziale</t>
  </si>
  <si>
    <t>attività creative, artistiche e di intrattenimento</t>
  </si>
  <si>
    <t>attività di biblioteche, archivi, musei ed altre attività culturali</t>
  </si>
  <si>
    <t>attività riguardanti le lotterie, le scommesse, le case da gioco</t>
  </si>
  <si>
    <t>attività sportive, di intrattenimento e di divertimento</t>
  </si>
  <si>
    <t>riparazione di computer e di beni per uso personale e per la casa</t>
  </si>
  <si>
    <t>altre attività di servizi per la persona</t>
  </si>
  <si>
    <t>- occupato</t>
  </si>
  <si>
    <t>- in cerca di occupazione</t>
  </si>
  <si>
    <t>- studente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</si>
  <si>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</si>
  <si>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</si>
  <si>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</si>
  <si>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di cui:</t>
  </si>
  <si>
    <t>popolazione residente</t>
  </si>
  <si>
    <t>- forze lavoro</t>
  </si>
  <si>
    <t>- non forze di lavoro</t>
  </si>
  <si>
    <t>maschi</t>
  </si>
  <si>
    <t>femmine</t>
  </si>
  <si>
    <t>totale</t>
  </si>
  <si>
    <t>popolazione residente dai 15 anni e più per sesso e condizione professionale o non professionale (valori assoluti)</t>
  </si>
  <si>
    <t>- casalinga-o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</si>
  <si>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</si>
  <si>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</si>
  <si>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</si>
  <si>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</si>
  <si>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</si>
  <si>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</si>
  <si>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</si>
  <si>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</si>
  <si>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</si>
  <si>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</si>
  <si>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</si>
  <si>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</si>
  <si>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</si>
  <si>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</si>
  <si>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</si>
  <si>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</si>
  <si>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</si>
  <si>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</si>
  <si>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r>
      <t>Fonte</t>
    </r>
    <r>
      <rPr>
        <sz val="8"/>
        <rFont val="Arial"/>
        <family val="2"/>
      </rPr>
      <t>: Elaborazione CCIAA di Vicenza su dati Infocamere</t>
    </r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</si>
  <si>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</si>
  <si>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</si>
  <si>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</si>
  <si>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</si>
  <si>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</si>
  <si>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Fonte: Elaborazione CCIAA di Vicenza su dati Ministero dell'Economia - Istat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</si>
  <si>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</si>
  <si>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</si>
  <si>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</si>
  <si>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</si>
  <si>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</si>
  <si>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</si>
  <si>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</si>
  <si>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</si>
  <si>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</si>
  <si>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</si>
  <si>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</si>
  <si>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Banca d'Italia</t>
  </si>
  <si>
    <t>n.d.</t>
  </si>
  <si>
    <t>BOLZANO VICENTINO</t>
  </si>
  <si>
    <t>013</t>
  </si>
  <si>
    <r>
      <t>Fonte:</t>
    </r>
    <r>
      <rPr>
        <sz val="8"/>
        <rFont val="Arial"/>
        <family val="2"/>
      </rPr>
      <t xml:space="preserve"> Istat - banca dati DEMO</t>
    </r>
  </si>
  <si>
    <t>*</t>
  </si>
  <si>
    <t>di cui Artigiane</t>
  </si>
  <si>
    <t>Fonte: Istat, Censimenti permanenti – Popolazione 2021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</si>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</sst>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8"/>
      <color indexed="56"/>
      <name val="Cambria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1" applyNumberFormat="0" applyAlignment="0" applyProtection="0"/>
    <xf numFmtId="0" fontId="17" fillId="0" borderId="2" applyNumberFormat="0" applyFill="0" applyAlignment="0" applyProtection="0"/>
    <xf numFmtId="0" fontId="18" fillId="17" borderId="3" applyNumberFormat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170" fontId="1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19" fillId="7" borderId="1" applyNumberFormat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0" fillId="22" borderId="0" applyNumberFormat="0" applyBorder="0" applyAlignment="0" applyProtection="0"/>
    <xf numFmtId="0" fontId="4" fillId="0" borderId="0"/>
    <xf numFmtId="0" fontId="1" fillId="0" borderId="0"/>
    <xf numFmtId="0" fontId="7" fillId="0" borderId="0"/>
    <xf numFmtId="0" fontId="7" fillId="23" borderId="4" applyNumberFormat="0" applyFont="0" applyAlignment="0" applyProtection="0"/>
    <xf numFmtId="171" fontId="4" fillId="0" borderId="0" applyFont="0" applyFill="0" applyBorder="0" applyAlignment="0" applyProtection="0"/>
    <xf numFmtId="0" fontId="21" fillId="16" borderId="5" applyNumberFormat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2" fontId="10" fillId="0" borderId="6">
      <alignment horizontal="right" vertical="center"/>
    </xf>
    <xf numFmtId="173" fontId="10" fillId="0" borderId="6">
      <alignment horizontal="right" vertical="center"/>
    </xf>
    <xf numFmtId="49" fontId="10" fillId="0" borderId="6">
      <alignment vertical="center" wrapText="1"/>
    </xf>
    <xf numFmtId="0" fontId="11" fillId="0" borderId="0">
      <alignment horizontal="left" vertical="center"/>
    </xf>
    <xf numFmtId="174" fontId="10" fillId="0" borderId="6">
      <alignment horizontal="right" vertical="center"/>
    </xf>
    <xf numFmtId="49" fontId="12" fillId="24" borderId="7">
      <alignment horizontal="centerContinuous" vertical="center" wrapText="1"/>
    </xf>
    <xf numFmtId="49" fontId="12" fillId="25" borderId="7">
      <alignment horizontal="center" vertical="center" wrapText="1"/>
    </xf>
    <xf numFmtId="49" fontId="13" fillId="0" borderId="0">
      <alignment horizontal="left" vertical="center"/>
    </xf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/>
    <xf numFmtId="0" fontId="0" fillId="0" borderId="12" xfId="0" applyBorder="1"/>
    <xf numFmtId="0" fontId="7" fillId="0" borderId="0" xfId="0" applyFont="1"/>
    <xf numFmtId="0" fontId="2" fillId="26" borderId="12" xfId="0" applyFont="1" applyFill="1" applyBorder="1"/>
    <xf numFmtId="0" fontId="5" fillId="0" borderId="0" xfId="0" applyFont="1" applyAlignment="1">
      <alignment horizontal="left"/>
    </xf>
    <xf numFmtId="0" fontId="0" fillId="0" borderId="0" xfId="0" applyBorder="1"/>
    <xf numFmtId="0" fontId="3" fillId="26" borderId="13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/>
    <xf numFmtId="0" fontId="1" fillId="0" borderId="0" xfId="0" applyFont="1" applyAlignment="1"/>
    <xf numFmtId="0" fontId="2" fillId="0" borderId="12" xfId="0" applyFont="1" applyFill="1" applyBorder="1"/>
    <xf numFmtId="0" fontId="0" fillId="0" borderId="0" xfId="0" applyFill="1"/>
    <xf numFmtId="0" fontId="6" fillId="0" borderId="0" xfId="0" applyFont="1" applyAlignment="1"/>
    <xf numFmtId="0" fontId="5" fillId="0" borderId="0" xfId="0" applyFont="1" applyAlignment="1"/>
    <xf numFmtId="0" fontId="0" fillId="0" borderId="0" xfId="0" applyAlignment="1">
      <alignment horizontal="center"/>
    </xf>
    <xf numFmtId="168" fontId="4" fillId="0" borderId="17" xfId="42" applyNumberFormat="1" applyFont="1" applyBorder="1"/>
    <xf numFmtId="168" fontId="3" fillId="0" borderId="18" xfId="42" applyNumberFormat="1" applyFont="1" applyBorder="1"/>
    <xf numFmtId="168" fontId="7" fillId="0" borderId="17" xfId="42" applyNumberFormat="1" applyFont="1" applyBorder="1"/>
    <xf numFmtId="168" fontId="7" fillId="0" borderId="18" xfId="42" applyNumberFormat="1" applyFont="1" applyBorder="1"/>
    <xf numFmtId="168" fontId="7" fillId="0" borderId="19" xfId="42" applyNumberFormat="1" applyFont="1" applyBorder="1"/>
    <xf numFmtId="3" fontId="0" fillId="0" borderId="20" xfId="0" applyNumberFormat="1" applyBorder="1"/>
    <xf numFmtId="3" fontId="0" fillId="0" borderId="21" xfId="0" applyNumberFormat="1" applyBorder="1"/>
    <xf numFmtId="3" fontId="3" fillId="0" borderId="18" xfId="0" applyNumberFormat="1" applyFont="1" applyBorder="1"/>
    <xf numFmtId="3" fontId="0" fillId="0" borderId="22" xfId="0" applyNumberFormat="1" applyBorder="1"/>
    <xf numFmtId="168" fontId="0" fillId="0" borderId="18" xfId="0" applyNumberFormat="1" applyBorder="1"/>
    <xf numFmtId="168" fontId="7" fillId="0" borderId="17" xfId="42" applyNumberFormat="1" applyBorder="1"/>
    <xf numFmtId="4" fontId="3" fillId="0" borderId="19" xfId="0" applyNumberFormat="1" applyFont="1" applyBorder="1"/>
    <xf numFmtId="0" fontId="3" fillId="0" borderId="18" xfId="0" applyFont="1" applyBorder="1"/>
    <xf numFmtId="0" fontId="3" fillId="0" borderId="17" xfId="0" applyFont="1" applyBorder="1"/>
    <xf numFmtId="0" fontId="0" fillId="0" borderId="23" xfId="0" applyBorder="1"/>
    <xf numFmtId="0" fontId="0" fillId="0" borderId="18" xfId="0" applyBorder="1"/>
    <xf numFmtId="0" fontId="3" fillId="26" borderId="18" xfId="0" applyFont="1" applyFill="1" applyBorder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4" fillId="0" borderId="0" xfId="0" applyFont="1" applyBorder="1"/>
    <xf numFmtId="3" fontId="0" fillId="0" borderId="12" xfId="0" applyNumberFormat="1" applyBorder="1"/>
    <xf numFmtId="0" fontId="3" fillId="26" borderId="14" xfId="0" applyFont="1" applyFill="1" applyBorder="1"/>
    <xf numFmtId="0" fontId="0" fillId="0" borderId="24" xfId="0" applyBorder="1"/>
    <xf numFmtId="49" fontId="0" fillId="0" borderId="0" xfId="0" applyNumberFormat="1"/>
    <xf numFmtId="0" fontId="3" fillId="0" borderId="24" xfId="0" applyFont="1" applyBorder="1"/>
    <xf numFmtId="166" fontId="0" fillId="0" borderId="0" xfId="0" applyNumberFormat="1" applyAlignment="1">
      <alignment horizontal="left"/>
    </xf>
    <xf numFmtId="0" fontId="3" fillId="26" borderId="25" xfId="0" applyFont="1" applyFill="1" applyBorder="1"/>
    <xf numFmtId="0" fontId="3" fillId="26" borderId="25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3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26" xfId="0" applyBorder="1"/>
    <xf numFmtId="0" fontId="0" fillId="0" borderId="25" xfId="0" applyBorder="1"/>
    <xf numFmtId="169" fontId="3" fillId="0" borderId="0" xfId="32" applyNumberFormat="1" applyFont="1" applyBorder="1" applyAlignment="1">
      <alignment horizontal="right"/>
    </xf>
    <xf numFmtId="9" fontId="3" fillId="0" borderId="0" xfId="42" applyFont="1" applyBorder="1"/>
    <xf numFmtId="168" fontId="3" fillId="0" borderId="0" xfId="42" applyNumberFormat="1" applyFont="1" applyBorder="1" applyAlignment="1">
      <alignment horizontal="right"/>
    </xf>
    <xf numFmtId="49" fontId="3" fillId="0" borderId="24" xfId="0" applyNumberFormat="1" applyFont="1" applyBorder="1" applyAlignment="1">
      <alignment horizontal="center"/>
    </xf>
    <xf numFmtId="9" fontId="3" fillId="26" borderId="27" xfId="42" applyFont="1" applyFill="1" applyBorder="1"/>
    <xf numFmtId="9" fontId="3" fillId="26" borderId="13" xfId="42" applyFont="1" applyFill="1" applyBorder="1"/>
    <xf numFmtId="0" fontId="3" fillId="0" borderId="25" xfId="0" quotePrefix="1" applyFont="1" applyBorder="1"/>
    <xf numFmtId="168" fontId="3" fillId="0" borderId="27" xfId="42" applyNumberFormat="1" applyFont="1" applyBorder="1"/>
    <xf numFmtId="168" fontId="3" fillId="0" borderId="13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7" fillId="0" borderId="25" xfId="42" applyNumberFormat="1" applyFont="1" applyBorder="1"/>
    <xf numFmtId="9" fontId="3" fillId="26" borderId="28" xfId="42" applyFont="1" applyFill="1" applyBorder="1"/>
    <xf numFmtId="3" fontId="0" fillId="0" borderId="0" xfId="0" applyNumberFormat="1" applyBorder="1"/>
    <xf numFmtId="3" fontId="0" fillId="0" borderId="24" xfId="0" applyNumberFormat="1" applyBorder="1"/>
    <xf numFmtId="0" fontId="3" fillId="0" borderId="29" xfId="0" applyFont="1" applyBorder="1"/>
    <xf numFmtId="3" fontId="3" fillId="0" borderId="30" xfId="0" applyNumberFormat="1" applyFont="1" applyBorder="1"/>
    <xf numFmtId="0" fontId="3" fillId="26" borderId="27" xfId="0" applyFont="1" applyFill="1" applyBorder="1"/>
    <xf numFmtId="0" fontId="3" fillId="26" borderId="13" xfId="0" applyFont="1" applyFill="1" applyBorder="1"/>
    <xf numFmtId="3" fontId="3" fillId="26" borderId="28" xfId="42" applyNumberFormat="1" applyFont="1" applyFill="1" applyBorder="1" applyAlignment="1">
      <alignment horizontal="center"/>
    </xf>
    <xf numFmtId="3" fontId="3" fillId="26" borderId="13" xfId="42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horizontal="left"/>
    </xf>
    <xf numFmtId="9" fontId="3" fillId="26" borderId="12" xfId="43" applyFont="1" applyFill="1" applyBorder="1" applyAlignment="1">
      <alignment horizontal="center"/>
    </xf>
    <xf numFmtId="0" fontId="5" fillId="0" borderId="31" xfId="0" applyFont="1" applyBorder="1"/>
    <xf numFmtId="3" fontId="0" fillId="0" borderId="33" xfId="0" applyNumberFormat="1" applyBorder="1"/>
    <xf numFmtId="0" fontId="3" fillId="0" borderId="34" xfId="0" applyFont="1" applyBorder="1"/>
    <xf numFmtId="3" fontId="3" fillId="0" borderId="35" xfId="0" applyNumberFormat="1" applyFont="1" applyBorder="1"/>
    <xf numFmtId="167" fontId="0" fillId="0" borderId="40" xfId="31" applyNumberFormat="1" applyFont="1" applyFill="1" applyBorder="1" applyAlignment="1" applyProtection="1">
      <alignment horizontal="right"/>
    </xf>
    <xf numFmtId="3" fontId="0" fillId="0" borderId="40" xfId="31" applyNumberFormat="1" applyFont="1" applyFill="1" applyBorder="1" applyAlignment="1" applyProtection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0" fontId="8" fillId="27" borderId="41" xfId="34" applyFont="1" applyFill="1" applyBorder="1" applyAlignment="1">
      <alignment vertical="center" wrapText="1"/>
    </xf>
    <xf numFmtId="0" fontId="8" fillId="27" borderId="42" xfId="34" applyFont="1" applyFill="1" applyBorder="1" applyAlignment="1">
      <alignment vertical="center" wrapText="1"/>
    </xf>
    <xf numFmtId="0" fontId="8" fillId="27" borderId="40" xfId="34" applyFont="1" applyFill="1" applyBorder="1" applyAlignment="1">
      <alignment horizontal="right" vertical="center" wrapText="1"/>
    </xf>
    <xf numFmtId="0" fontId="8" fillId="0" borderId="26" xfId="34" applyFont="1" applyFill="1" applyBorder="1" applyAlignment="1">
      <alignment horizontal="center" vertical="center"/>
    </xf>
    <xf numFmtId="0" fontId="8" fillId="0" borderId="38" xfId="34" applyFont="1" applyFill="1" applyBorder="1" applyAlignment="1">
      <alignment horizontal="right" vertical="center" wrapText="1"/>
    </xf>
    <xf numFmtId="0" fontId="8" fillId="0" borderId="43" xfId="34" applyFont="1" applyFill="1" applyBorder="1" applyAlignment="1">
      <alignment horizontal="right" vertical="center" wrapText="1"/>
    </xf>
    <xf numFmtId="0" fontId="5" fillId="0" borderId="32" xfId="0" applyFont="1" applyBorder="1"/>
    <xf numFmtId="0" fontId="8" fillId="0" borderId="39" xfId="0" applyFont="1" applyBorder="1"/>
    <xf numFmtId="0" fontId="8" fillId="0" borderId="26" xfId="34" applyFont="1" applyFill="1" applyBorder="1" applyAlignment="1">
      <alignment horizontal="left"/>
    </xf>
    <xf numFmtId="0" fontId="8" fillId="0" borderId="31" xfId="34" applyFont="1" applyFill="1" applyBorder="1" applyAlignment="1">
      <alignment horizontal="left"/>
    </xf>
    <xf numFmtId="0" fontId="8" fillId="0" borderId="45" xfId="34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27" borderId="47" xfId="0" applyFont="1" applyFill="1" applyBorder="1"/>
    <xf numFmtId="0" fontId="0" fillId="27" borderId="48" xfId="0" applyFill="1" applyBorder="1"/>
    <xf numFmtId="0" fontId="0" fillId="27" borderId="49" xfId="0" applyFill="1" applyBorder="1"/>
    <xf numFmtId="0" fontId="0" fillId="0" borderId="39" xfId="0" applyBorder="1"/>
    <xf numFmtId="0" fontId="0" fillId="0" borderId="40" xfId="0" applyBorder="1"/>
    <xf numFmtId="3" fontId="0" fillId="0" borderId="40" xfId="0" applyNumberFormat="1" applyBorder="1"/>
    <xf numFmtId="0" fontId="3" fillId="0" borderId="39" xfId="0" applyFont="1" applyBorder="1"/>
    <xf numFmtId="0" fontId="4" fillId="0" borderId="31" xfId="34" applyBorder="1"/>
    <xf numFmtId="0" fontId="4" fillId="0" borderId="0" xfId="34"/>
    <xf numFmtId="0" fontId="3" fillId="0" borderId="38" xfId="34" applyFont="1" applyBorder="1" applyAlignment="1">
      <alignment horizontal="center"/>
    </xf>
    <xf numFmtId="0" fontId="4" fillId="0" borderId="44" xfId="34" applyBorder="1"/>
    <xf numFmtId="0" fontId="3" fillId="0" borderId="31" xfId="34" applyFont="1" applyBorder="1"/>
    <xf numFmtId="0" fontId="3" fillId="0" borderId="0" xfId="34" applyFont="1"/>
    <xf numFmtId="175" fontId="3" fillId="0" borderId="32" xfId="34" applyNumberFormat="1" applyFont="1" applyBorder="1"/>
    <xf numFmtId="175" fontId="3" fillId="0" borderId="44" xfId="34" applyNumberFormat="1" applyFont="1" applyBorder="1"/>
    <xf numFmtId="0" fontId="3" fillId="0" borderId="32" xfId="34" applyFont="1" applyBorder="1"/>
    <xf numFmtId="0" fontId="3" fillId="0" borderId="0" xfId="34" applyFont="1" applyAlignment="1">
      <alignment horizontal="right"/>
    </xf>
    <xf numFmtId="175" fontId="4" fillId="0" borderId="32" xfId="34" applyNumberFormat="1" applyBorder="1"/>
    <xf numFmtId="0" fontId="4" fillId="0" borderId="32" xfId="34" applyBorder="1"/>
    <xf numFmtId="0" fontId="4" fillId="0" borderId="45" xfId="34" applyBorder="1"/>
    <xf numFmtId="0" fontId="4" fillId="0" borderId="50" xfId="34" applyBorder="1"/>
    <xf numFmtId="0" fontId="4" fillId="0" borderId="39" xfId="34" applyBorder="1"/>
    <xf numFmtId="0" fontId="4" fillId="0" borderId="46" xfId="34" applyBorder="1"/>
    <xf numFmtId="0" fontId="3" fillId="27" borderId="47" xfId="34" applyFont="1" applyFill="1" applyBorder="1"/>
    <xf numFmtId="0" fontId="3" fillId="27" borderId="48" xfId="34" applyFont="1" applyFill="1" applyBorder="1"/>
    <xf numFmtId="168" fontId="3" fillId="27" borderId="40" xfId="34" applyNumberFormat="1" applyFont="1" applyFill="1" applyBorder="1"/>
    <xf numFmtId="0" fontId="3" fillId="27" borderId="49" xfId="34" applyFont="1" applyFill="1" applyBorder="1"/>
    <xf numFmtId="0" fontId="6" fillId="0" borderId="0" xfId="34" applyFont="1"/>
    <xf numFmtId="3" fontId="4" fillId="0" borderId="0" xfId="34" applyNumberFormat="1"/>
    <xf numFmtId="0" fontId="3" fillId="27" borderId="48" xfId="0" applyFont="1" applyFill="1" applyBorder="1"/>
    <xf numFmtId="0" fontId="3" fillId="27" borderId="49" xfId="0" applyFont="1" applyFill="1" applyBorder="1"/>
    <xf numFmtId="0" fontId="0" fillId="27" borderId="40" xfId="0" applyFill="1" applyBorder="1" applyAlignment="1">
      <alignment horizontal="left"/>
    </xf>
    <xf numFmtId="0" fontId="3" fillId="27" borderId="40" xfId="0" applyFont="1" applyFill="1" applyBorder="1" applyAlignment="1">
      <alignment horizontal="center" wrapText="1"/>
    </xf>
    <xf numFmtId="0" fontId="3" fillId="0" borderId="40" xfId="0" applyFont="1" applyBorder="1" applyAlignment="1">
      <alignment horizontal="left"/>
    </xf>
    <xf numFmtId="3" fontId="0" fillId="0" borderId="40" xfId="0" applyNumberFormat="1" applyBorder="1" applyAlignment="1">
      <alignment horizontal="right"/>
    </xf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1" fillId="0" borderId="40" xfId="0" applyFont="1" applyBorder="1"/>
    <xf numFmtId="0" fontId="3" fillId="0" borderId="12" xfId="34" applyFont="1" applyBorder="1" applyAlignment="1">
      <alignment horizontal="center" wrapText="1"/>
    </xf>
    <xf numFmtId="3" fontId="31" fillId="0" borderId="12" xfId="34" applyNumberFormat="1" applyFont="1" applyBorder="1" applyAlignment="1">
      <alignment horizontal="right" vertical="center"/>
    </xf>
    <xf numFmtId="3" fontId="30" fillId="28" borderId="12" xfId="34" applyNumberFormat="1" applyFont="1" applyFill="1" applyBorder="1" applyAlignment="1">
      <alignment horizontal="right" vertical="center"/>
    </xf>
    <xf numFmtId="0" fontId="3" fillId="27" borderId="13" xfId="63" applyFont="1" applyFill="1" applyBorder="1" applyAlignment="1">
      <alignment horizontal="center" wrapText="1"/>
    </xf>
    <xf numFmtId="0" fontId="1" fillId="0" borderId="0" xfId="34" applyFont="1"/>
    <xf numFmtId="3" fontId="3" fillId="0" borderId="38" xfId="34" applyNumberFormat="1" applyFont="1" applyBorder="1"/>
    <xf numFmtId="3" fontId="4" fillId="0" borderId="38" xfId="34" applyNumberFormat="1" applyBorder="1"/>
    <xf numFmtId="3" fontId="4" fillId="0" borderId="44" xfId="34" applyNumberFormat="1" applyBorder="1"/>
    <xf numFmtId="3" fontId="3" fillId="0" borderId="32" xfId="34" applyNumberFormat="1" applyFont="1" applyBorder="1"/>
    <xf numFmtId="3" fontId="4" fillId="0" borderId="32" xfId="34" applyNumberFormat="1" applyBorder="1"/>
    <xf numFmtId="0" fontId="3" fillId="0" borderId="47" xfId="34" applyFont="1" applyBorder="1"/>
    <xf numFmtId="3" fontId="3" fillId="0" borderId="40" xfId="34" applyNumberFormat="1" applyFont="1" applyBorder="1"/>
    <xf numFmtId="3" fontId="3" fillId="0" borderId="49" xfId="34" applyNumberFormat="1" applyFont="1" applyBorder="1"/>
    <xf numFmtId="0" fontId="5" fillId="0" borderId="0" xfId="34" applyFont="1"/>
    <xf numFmtId="0" fontId="32" fillId="0" borderId="0" xfId="34" applyFont="1"/>
    <xf numFmtId="176" fontId="5" fillId="0" borderId="32" xfId="31" applyNumberFormat="1" applyFont="1" applyBorder="1"/>
    <xf numFmtId="176" fontId="8" fillId="0" borderId="39" xfId="31" applyNumberFormat="1" applyFont="1" applyBorder="1"/>
    <xf numFmtId="176" fontId="3" fillId="0" borderId="44" xfId="31" applyNumberFormat="1" applyFont="1" applyBorder="1"/>
    <xf numFmtId="176" fontId="8" fillId="0" borderId="32" xfId="31" applyNumberFormat="1" applyFont="1" applyBorder="1" applyAlignment="1">
      <alignment horizontal="right" wrapText="1"/>
    </xf>
    <xf numFmtId="176" fontId="3" fillId="0" borderId="46" xfId="31" applyNumberFormat="1" applyFont="1" applyBorder="1"/>
    <xf numFmtId="176" fontId="8" fillId="0" borderId="39" xfId="31" applyNumberFormat="1" applyFont="1" applyBorder="1" applyAlignment="1">
      <alignment horizontal="right" wrapText="1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0" fontId="3" fillId="27" borderId="47" xfId="34" applyFont="1" applyFill="1" applyBorder="1" applyAlignment="1">
      <alignment horizontal="center"/>
    </xf>
    <xf numFmtId="0" fontId="3" fillId="27" borderId="48" xfId="34" applyFont="1" applyFill="1" applyBorder="1" applyAlignment="1">
      <alignment horizontal="center"/>
    </xf>
    <xf numFmtId="0" fontId="3" fillId="27" borderId="49" xfId="34" applyFont="1" applyFill="1" applyBorder="1" applyAlignment="1">
      <alignment horizontal="center"/>
    </xf>
    <xf numFmtId="0" fontId="3" fillId="26" borderId="12" xfId="0" applyFont="1" applyFill="1" applyBorder="1" applyAlignment="1">
      <alignment horizontal="center" vertical="center"/>
    </xf>
    <xf numFmtId="0" fontId="3" fillId="26" borderId="13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9" fontId="3" fillId="26" borderId="27" xfId="43" applyFont="1" applyFill="1" applyBorder="1" applyAlignment="1">
      <alignment horizontal="center"/>
    </xf>
    <xf numFmtId="9" fontId="3" fillId="26" borderId="28" xfId="43" applyFont="1" applyFill="1" applyBorder="1" applyAlignment="1">
      <alignment horizontal="center"/>
    </xf>
    <xf numFmtId="9" fontId="3" fillId="26" borderId="37" xfId="43" applyFont="1" applyFill="1" applyBorder="1" applyAlignment="1">
      <alignment horizontal="center"/>
    </xf>
    <xf numFmtId="0" fontId="3" fillId="27" borderId="47" xfId="0" applyFont="1" applyFill="1" applyBorder="1" applyAlignment="1">
      <alignment horizontal="center" wrapText="1"/>
    </xf>
    <xf numFmtId="0" fontId="3" fillId="27" borderId="49" xfId="0" applyFont="1" applyFill="1" applyBorder="1" applyAlignment="1">
      <alignment horizontal="center" wrapText="1"/>
    </xf>
    <xf numFmtId="3" fontId="3" fillId="27" borderId="47" xfId="0" applyNumberFormat="1" applyFont="1" applyFill="1" applyBorder="1" applyAlignment="1">
      <alignment horizontal="center"/>
    </xf>
    <xf numFmtId="3" fontId="3" fillId="27" borderId="49" xfId="0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27" borderId="40" xfId="0" applyFont="1" applyFill="1" applyBorder="1" applyAlignment="1">
      <alignment horizontal="center"/>
    </xf>
    <xf numFmtId="0" fontId="3" fillId="27" borderId="26" xfId="0" applyFont="1" applyFill="1" applyBorder="1" applyAlignment="1">
      <alignment horizontal="center"/>
    </xf>
    <xf numFmtId="0" fontId="3" fillId="27" borderId="20" xfId="0" applyFont="1" applyFill="1" applyBorder="1" applyAlignment="1">
      <alignment horizontal="center"/>
    </xf>
    <xf numFmtId="0" fontId="3" fillId="27" borderId="43" xfId="0" applyFont="1" applyFill="1" applyBorder="1" applyAlignment="1">
      <alignment horizontal="center"/>
    </xf>
    <xf numFmtId="0" fontId="8" fillId="27" borderId="38" xfId="34" applyFont="1" applyFill="1" applyBorder="1" applyAlignment="1">
      <alignment horizontal="center" vertical="center" wrapText="1"/>
    </xf>
    <xf numFmtId="0" fontId="8" fillId="27" borderId="39" xfId="34" applyFont="1" applyFill="1" applyBorder="1" applyAlignment="1">
      <alignment horizontal="center" vertical="center" wrapText="1"/>
    </xf>
    <xf numFmtId="176" fontId="3" fillId="0" borderId="20" xfId="31" applyNumberFormat="1" applyFont="1" applyBorder="1"/>
    <xf numFmtId="176" fontId="8" fillId="0" borderId="32" xfId="31" applyNumberFormat="1" applyFont="1" applyBorder="1"/>
    <xf numFmtId="176" fontId="3" fillId="0" borderId="12" xfId="31" applyNumberFormat="1" applyFont="1" applyBorder="1" applyAlignment="1">
      <alignment horizontal="right" wrapText="1"/>
    </xf>
  </cellXfs>
  <cellStyles count="65">
    <cellStyle name="20% - Colore 1 2" xfId="1" xr:uid="{00000000-0005-0000-0000-000000000000}"/>
    <cellStyle name="20% - Colore 2 2" xfId="2" xr:uid="{00000000-0005-0000-0000-000001000000}"/>
    <cellStyle name="20% - Colore 3 2" xfId="3" xr:uid="{00000000-0005-0000-0000-000002000000}"/>
    <cellStyle name="20% - Colore 4 2" xfId="4" xr:uid="{00000000-0005-0000-0000-000003000000}"/>
    <cellStyle name="20% - Colore 5 2" xfId="5" xr:uid="{00000000-0005-0000-0000-000004000000}"/>
    <cellStyle name="20% - Colore 6 2" xfId="6" xr:uid="{00000000-0005-0000-0000-000005000000}"/>
    <cellStyle name="40% - Colore 1 2" xfId="7" xr:uid="{00000000-0005-0000-0000-000006000000}"/>
    <cellStyle name="40% - Colore 2 2" xfId="8" xr:uid="{00000000-0005-0000-0000-000007000000}"/>
    <cellStyle name="40% - Colore 3 2" xfId="9" xr:uid="{00000000-0005-0000-0000-000008000000}"/>
    <cellStyle name="40% - Colore 4 2" xfId="10" xr:uid="{00000000-0005-0000-0000-000009000000}"/>
    <cellStyle name="40% - Colore 5 2" xfId="11" xr:uid="{00000000-0005-0000-0000-00000A000000}"/>
    <cellStyle name="40% - Colore 6 2" xfId="12" xr:uid="{00000000-0005-0000-0000-00000B000000}"/>
    <cellStyle name="60% - Colore 1 2" xfId="13" xr:uid="{00000000-0005-0000-0000-00000C000000}"/>
    <cellStyle name="60% - Colore 2 2" xfId="14" xr:uid="{00000000-0005-0000-0000-00000D000000}"/>
    <cellStyle name="60% - Colore 3 2" xfId="15" xr:uid="{00000000-0005-0000-0000-00000E000000}"/>
    <cellStyle name="60% - Colore 4 2" xfId="16" xr:uid="{00000000-0005-0000-0000-00000F000000}"/>
    <cellStyle name="60% - Colore 5 2" xfId="17" xr:uid="{00000000-0005-0000-0000-000010000000}"/>
    <cellStyle name="60% - Colore 6 2" xfId="18" xr:uid="{00000000-0005-0000-0000-000011000000}"/>
    <cellStyle name="Calcolo 2" xfId="19" xr:uid="{00000000-0005-0000-0000-000012000000}"/>
    <cellStyle name="Cella collegata 2" xfId="20" xr:uid="{00000000-0005-0000-0000-000013000000}"/>
    <cellStyle name="Cella da controllare 2" xfId="21" xr:uid="{00000000-0005-0000-0000-000014000000}"/>
    <cellStyle name="Colore 1 2" xfId="22" xr:uid="{00000000-0005-0000-0000-000015000000}"/>
    <cellStyle name="Colore 2 2" xfId="23" xr:uid="{00000000-0005-0000-0000-000016000000}"/>
    <cellStyle name="Colore 3 2" xfId="24" xr:uid="{00000000-0005-0000-0000-000017000000}"/>
    <cellStyle name="Colore 4 2" xfId="25" xr:uid="{00000000-0005-0000-0000-000018000000}"/>
    <cellStyle name="Colore 5 2" xfId="26" xr:uid="{00000000-0005-0000-0000-000019000000}"/>
    <cellStyle name="Colore 6 2" xfId="27" xr:uid="{00000000-0005-0000-0000-00001A000000}"/>
    <cellStyle name="Euro" xfId="28" xr:uid="{00000000-0005-0000-0000-00001B000000}"/>
    <cellStyle name="Euro 2" xfId="29" xr:uid="{00000000-0005-0000-0000-00001C000000}"/>
    <cellStyle name="Input 2" xfId="30" xr:uid="{00000000-0005-0000-0000-00001D000000}"/>
    <cellStyle name="Migliaia" xfId="31" builtinId="3"/>
    <cellStyle name="Migliaia_001.Agugliaro" xfId="32" xr:uid="{00000000-0005-0000-0000-00001F000000}"/>
    <cellStyle name="Neutrale 2" xfId="33" xr:uid="{00000000-0005-0000-0000-000020000000}"/>
    <cellStyle name="Normale" xfId="0" builtinId="0"/>
    <cellStyle name="Normale 2" xfId="34" xr:uid="{00000000-0005-0000-0000-000022000000}"/>
    <cellStyle name="Normale 3" xfId="63" xr:uid="{00000000-0005-0000-0000-000023000000}"/>
    <cellStyle name="Normale 4" xfId="35" xr:uid="{00000000-0005-0000-0000-000024000000}"/>
    <cellStyle name="Normale 4 2" xfId="36" xr:uid="{00000000-0005-0000-0000-000025000000}"/>
    <cellStyle name="Nota 2" xfId="37" xr:uid="{00000000-0005-0000-0000-000026000000}"/>
    <cellStyle name="Nuovo" xfId="38" xr:uid="{00000000-0005-0000-0000-000027000000}"/>
    <cellStyle name="Output 2" xfId="39" xr:uid="{00000000-0005-0000-0000-000028000000}"/>
    <cellStyle name="Percentuale 2" xfId="40" xr:uid="{00000000-0005-0000-0000-000029000000}"/>
    <cellStyle name="Percentuale 3" xfId="64" xr:uid="{9A419572-7E0E-4AAC-B274-5C82CDF56015}"/>
    <cellStyle name="Percentuale 4" xfId="41" xr:uid="{00000000-0005-0000-0000-00002A000000}"/>
    <cellStyle name="Percentuale_001.Agugliaro" xfId="42" xr:uid="{00000000-0005-0000-0000-00002B000000}"/>
    <cellStyle name="Percentuale_116.Vicenza (PROVA)" xfId="43" xr:uid="{00000000-0005-0000-0000-00002C000000}"/>
    <cellStyle name="T_decimale(1)" xfId="44" xr:uid="{00000000-0005-0000-0000-00002D000000}"/>
    <cellStyle name="T_decimale(2)" xfId="45" xr:uid="{00000000-0005-0000-0000-00002E000000}"/>
    <cellStyle name="T_fiancata" xfId="46" xr:uid="{00000000-0005-0000-0000-00002F000000}"/>
    <cellStyle name="T_fonte" xfId="47" xr:uid="{00000000-0005-0000-0000-000030000000}"/>
    <cellStyle name="T_intero" xfId="48" xr:uid="{00000000-0005-0000-0000-000031000000}"/>
    <cellStyle name="T_intestazione" xfId="49" xr:uid="{00000000-0005-0000-0000-000032000000}"/>
    <cellStyle name="T_intestazione bassa" xfId="50" xr:uid="{00000000-0005-0000-0000-000033000000}"/>
    <cellStyle name="T_titolo" xfId="51" xr:uid="{00000000-0005-0000-0000-000034000000}"/>
    <cellStyle name="Testo avviso 2" xfId="52" xr:uid="{00000000-0005-0000-0000-000035000000}"/>
    <cellStyle name="Testo descrittivo 2" xfId="53" xr:uid="{00000000-0005-0000-0000-000036000000}"/>
    <cellStyle name="Titolo" xfId="54" builtinId="15" customBuiltin="1"/>
    <cellStyle name="Titolo 1 2" xfId="55" xr:uid="{00000000-0005-0000-0000-000038000000}"/>
    <cellStyle name="Titolo 2 2" xfId="56" xr:uid="{00000000-0005-0000-0000-000039000000}"/>
    <cellStyle name="Titolo 3 2" xfId="57" xr:uid="{00000000-0005-0000-0000-00003A000000}"/>
    <cellStyle name="Titolo 4 2" xfId="58" xr:uid="{00000000-0005-0000-0000-00003B000000}"/>
    <cellStyle name="Totale 2" xfId="59" xr:uid="{00000000-0005-0000-0000-00003C000000}"/>
    <cellStyle name="Valore non valido 2" xfId="60" xr:uid="{00000000-0005-0000-0000-00003D000000}"/>
    <cellStyle name="Valore valido 2" xfId="61" xr:uid="{00000000-0005-0000-0000-00003E000000}"/>
    <cellStyle name="Valuta (0)_Cartel1" xfId="62" xr:uid="{00000000-0005-0000-0000-00003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2" max="4" width="8.7109375" customWidth="1"/>
    <col min="5" max="5" width="5.7109375" customWidth="1"/>
    <col min="6" max="8" width="8.7109375" customWidth="1"/>
  </cols>
  <sheetData>
    <row r="1" spans="1:8" x14ac:dyDescent="0.2">
      <c r="A1" s="1" t="s">
        <v>374</v>
      </c>
    </row>
    <row r="2" spans="1:8" x14ac:dyDescent="0.2">
      <c r="A2" s="2"/>
    </row>
    <row r="3" spans="1:8" x14ac:dyDescent="0.2">
      <c r="A3" t="s">
        <v>1</v>
      </c>
      <c r="C3" t="s">
        <v>2</v>
      </c>
      <c r="F3" t="s">
        <v>102</v>
      </c>
    </row>
    <row r="4" spans="1:8" x14ac:dyDescent="0.2">
      <c r="A4" s="36" t="s">
        <v>375</v>
      </c>
      <c r="B4" s="36"/>
      <c r="C4" s="36">
        <v>36050</v>
      </c>
      <c r="D4" s="36"/>
      <c r="E4" s="36"/>
      <c r="F4" s="43">
        <v>19.648099999999999</v>
      </c>
      <c r="G4" s="36"/>
      <c r="H4" s="36"/>
    </row>
    <row r="6" spans="1:8" x14ac:dyDescent="0.2">
      <c r="B6" s="38"/>
      <c r="F6" t="s">
        <v>113</v>
      </c>
    </row>
    <row r="7" spans="1:8" x14ac:dyDescent="0.2">
      <c r="F7" s="45">
        <f>$D$15/$F$4</f>
        <v>331.07526936446783</v>
      </c>
    </row>
    <row r="8" spans="1:8" x14ac:dyDescent="0.2">
      <c r="F8" s="45"/>
    </row>
    <row r="9" spans="1:8" x14ac:dyDescent="0.2">
      <c r="F9" s="38"/>
    </row>
    <row r="10" spans="1:8" x14ac:dyDescent="0.2">
      <c r="A10" s="101" t="s">
        <v>381</v>
      </c>
      <c r="B10" s="102"/>
      <c r="C10" s="102"/>
      <c r="D10" s="103"/>
      <c r="F10" s="101" t="s">
        <v>7</v>
      </c>
      <c r="G10" s="102"/>
      <c r="H10" s="103"/>
    </row>
    <row r="11" spans="1:8" x14ac:dyDescent="0.2">
      <c r="A11" s="104" t="s">
        <v>3</v>
      </c>
      <c r="B11" s="104" t="s">
        <v>4</v>
      </c>
      <c r="C11" s="104" t="s">
        <v>5</v>
      </c>
      <c r="D11" s="104" t="s">
        <v>6</v>
      </c>
      <c r="F11" s="104" t="s">
        <v>4</v>
      </c>
      <c r="G11" s="104" t="s">
        <v>5</v>
      </c>
      <c r="H11" s="104" t="s">
        <v>6</v>
      </c>
    </row>
    <row r="12" spans="1:8" x14ac:dyDescent="0.2">
      <c r="A12" s="105" t="s">
        <v>8</v>
      </c>
      <c r="B12" s="106">
        <v>406</v>
      </c>
      <c r="C12" s="106">
        <v>397</v>
      </c>
      <c r="D12" s="106">
        <v>803</v>
      </c>
      <c r="F12" s="106">
        <v>30</v>
      </c>
      <c r="G12" s="106">
        <v>29</v>
      </c>
      <c r="H12" s="106">
        <v>59</v>
      </c>
    </row>
    <row r="13" spans="1:8" x14ac:dyDescent="0.2">
      <c r="A13" s="105" t="s">
        <v>9</v>
      </c>
      <c r="B13" s="105">
        <v>2213</v>
      </c>
      <c r="C13" s="105">
        <v>2103</v>
      </c>
      <c r="D13" s="105">
        <v>4316</v>
      </c>
      <c r="F13" s="105">
        <v>159</v>
      </c>
      <c r="G13" s="105">
        <v>154</v>
      </c>
      <c r="H13" s="105">
        <v>313</v>
      </c>
    </row>
    <row r="14" spans="1:8" x14ac:dyDescent="0.2">
      <c r="A14" s="105" t="s">
        <v>10</v>
      </c>
      <c r="B14" s="105">
        <v>648</v>
      </c>
      <c r="C14" s="105">
        <v>738</v>
      </c>
      <c r="D14" s="105">
        <v>1386</v>
      </c>
      <c r="F14" s="105">
        <v>7</v>
      </c>
      <c r="G14" s="105">
        <v>20</v>
      </c>
      <c r="H14" s="105">
        <v>27</v>
      </c>
    </row>
    <row r="15" spans="1:8" x14ac:dyDescent="0.2">
      <c r="A15" s="105" t="s">
        <v>11</v>
      </c>
      <c r="B15" s="106">
        <v>3267</v>
      </c>
      <c r="C15" s="106">
        <v>3238</v>
      </c>
      <c r="D15" s="106">
        <v>6505</v>
      </c>
      <c r="F15" s="106">
        <v>196</v>
      </c>
      <c r="G15" s="106">
        <v>203</v>
      </c>
      <c r="H15" s="106">
        <v>399</v>
      </c>
    </row>
    <row r="16" spans="1:8" x14ac:dyDescent="0.2">
      <c r="B16" s="37"/>
      <c r="C16" s="37"/>
      <c r="D16" s="37"/>
      <c r="E16" s="37"/>
      <c r="F16" s="37"/>
      <c r="G16" s="37"/>
      <c r="H16" s="37"/>
    </row>
    <row r="17" spans="1:8" x14ac:dyDescent="0.2">
      <c r="B17" s="38"/>
      <c r="C17" s="37"/>
      <c r="D17" s="37"/>
      <c r="E17" s="37"/>
      <c r="F17" s="37"/>
      <c r="G17" s="37"/>
      <c r="H17" s="37"/>
    </row>
    <row r="18" spans="1:8" x14ac:dyDescent="0.2">
      <c r="B18" s="37"/>
      <c r="C18" s="37"/>
      <c r="D18" s="37"/>
      <c r="E18" s="37"/>
    </row>
    <row r="19" spans="1:8" x14ac:dyDescent="0.2">
      <c r="A19" s="101" t="s">
        <v>382</v>
      </c>
      <c r="B19" s="102"/>
      <c r="C19" s="102"/>
      <c r="D19" s="103"/>
      <c r="E19" s="37"/>
    </row>
    <row r="20" spans="1:8" x14ac:dyDescent="0.2">
      <c r="A20" s="107"/>
      <c r="B20" s="104" t="s">
        <v>4</v>
      </c>
      <c r="C20" s="104" t="s">
        <v>5</v>
      </c>
      <c r="D20" s="104" t="s">
        <v>6</v>
      </c>
      <c r="E20" s="37"/>
    </row>
    <row r="21" spans="1:8" x14ac:dyDescent="0.2">
      <c r="A21" s="105" t="s">
        <v>383</v>
      </c>
      <c r="B21" s="106">
        <v>3261</v>
      </c>
      <c r="C21" s="106">
        <v>3241</v>
      </c>
      <c r="D21" s="106">
        <v>6502</v>
      </c>
      <c r="E21" s="37"/>
    </row>
    <row r="22" spans="1:8" x14ac:dyDescent="0.2">
      <c r="A22" s="105" t="s">
        <v>12</v>
      </c>
      <c r="B22" s="106">
        <v>27</v>
      </c>
      <c r="C22" s="106">
        <v>28</v>
      </c>
      <c r="D22" s="106">
        <v>55</v>
      </c>
      <c r="E22" s="37"/>
    </row>
    <row r="23" spans="1:8" x14ac:dyDescent="0.2">
      <c r="A23" s="105" t="s">
        <v>13</v>
      </c>
      <c r="B23" s="106">
        <v>21</v>
      </c>
      <c r="C23" s="106">
        <v>17</v>
      </c>
      <c r="D23" s="106">
        <v>38</v>
      </c>
      <c r="E23" s="37"/>
    </row>
    <row r="24" spans="1:8" x14ac:dyDescent="0.2">
      <c r="A24" s="105" t="s">
        <v>14</v>
      </c>
      <c r="B24" s="106">
        <v>113</v>
      </c>
      <c r="C24" s="106">
        <v>93</v>
      </c>
      <c r="D24" s="106">
        <v>206</v>
      </c>
      <c r="E24" s="37"/>
    </row>
    <row r="25" spans="1:8" x14ac:dyDescent="0.2">
      <c r="A25" s="105" t="s">
        <v>15</v>
      </c>
      <c r="B25" s="106">
        <v>113</v>
      </c>
      <c r="C25" s="106">
        <v>107</v>
      </c>
      <c r="D25" s="106">
        <v>220</v>
      </c>
      <c r="E25" s="37"/>
    </row>
    <row r="26" spans="1:8" ht="12.75" customHeight="1" x14ac:dyDescent="0.2">
      <c r="A26" s="138" t="s">
        <v>384</v>
      </c>
      <c r="B26" s="106">
        <v>3267</v>
      </c>
      <c r="C26" s="106">
        <v>3238</v>
      </c>
      <c r="D26" s="106">
        <v>6505</v>
      </c>
      <c r="E26" s="37"/>
    </row>
    <row r="27" spans="1:8" x14ac:dyDescent="0.2">
      <c r="A27" s="105" t="s">
        <v>7</v>
      </c>
      <c r="B27" s="106">
        <v>196</v>
      </c>
      <c r="C27" s="106">
        <v>203</v>
      </c>
      <c r="D27" s="106">
        <v>399</v>
      </c>
      <c r="E27" s="37"/>
    </row>
    <row r="28" spans="1:8" x14ac:dyDescent="0.2">
      <c r="A28" s="5"/>
      <c r="B28" s="40"/>
      <c r="C28" s="40"/>
      <c r="D28" s="40"/>
      <c r="E28" s="37"/>
    </row>
    <row r="29" spans="1:8" x14ac:dyDescent="0.2">
      <c r="A29" s="5" t="s">
        <v>361</v>
      </c>
      <c r="B29" s="40" t="s">
        <v>373</v>
      </c>
      <c r="C29" s="40"/>
      <c r="D29" s="40"/>
      <c r="E29" s="37"/>
    </row>
    <row r="30" spans="1:8" x14ac:dyDescent="0.2">
      <c r="B30" s="37"/>
      <c r="C30" s="37"/>
      <c r="D30" s="37"/>
      <c r="E30" s="37"/>
      <c r="F30" s="37"/>
      <c r="G30" s="37"/>
      <c r="H30" s="37"/>
    </row>
    <row r="31" spans="1:8" x14ac:dyDescent="0.2">
      <c r="A31" s="3" t="s">
        <v>376</v>
      </c>
      <c r="B31" s="37"/>
      <c r="C31" s="37"/>
      <c r="D31" s="37"/>
      <c r="E31" s="37"/>
      <c r="F31" s="37"/>
      <c r="G31" s="37"/>
      <c r="H31" s="37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8"/>
  <sheetViews>
    <sheetView zoomScaleNormal="100" workbookViewId="0">
      <selection sqref="A1:C1"/>
    </sheetView>
  </sheetViews>
  <sheetFormatPr defaultRowHeight="12.75" x14ac:dyDescent="0.2"/>
  <cols>
    <col min="1" max="3" width="21.42578125" customWidth="1"/>
  </cols>
  <sheetData>
    <row r="1" spans="1:3" ht="15.75" x14ac:dyDescent="0.25">
      <c r="A1" s="177" t="str">
        <f>Popolazione!A1</f>
        <v>BOLZANO VICENTINO</v>
      </c>
      <c r="B1" s="177"/>
      <c r="C1" s="177"/>
    </row>
    <row r="2" spans="1:3" x14ac:dyDescent="0.2">
      <c r="A2" s="2"/>
      <c r="B2" s="2"/>
      <c r="C2" s="2"/>
    </row>
    <row r="3" spans="1:3" x14ac:dyDescent="0.2">
      <c r="A3" s="178" t="s">
        <v>393</v>
      </c>
      <c r="B3" s="178"/>
      <c r="C3" s="178"/>
    </row>
    <row r="4" spans="1:3" x14ac:dyDescent="0.2">
      <c r="A4" s="136" t="s">
        <v>363</v>
      </c>
      <c r="B4" s="136" t="s">
        <v>364</v>
      </c>
      <c r="C4" s="136" t="s">
        <v>16</v>
      </c>
    </row>
    <row r="5" spans="1:3" x14ac:dyDescent="0.2">
      <c r="A5" s="137" t="s">
        <v>17</v>
      </c>
      <c r="B5" s="137" t="s">
        <v>17</v>
      </c>
      <c r="C5" s="137" t="s">
        <v>18</v>
      </c>
    </row>
    <row r="6" spans="1:3" x14ac:dyDescent="0.2">
      <c r="A6" s="85">
        <v>0</v>
      </c>
      <c r="B6" s="85">
        <v>0</v>
      </c>
      <c r="C6" s="86">
        <v>2</v>
      </c>
    </row>
    <row r="7" spans="1:3" ht="12.75" customHeight="1" x14ac:dyDescent="0.2"/>
    <row r="8" spans="1:3" ht="12.75" customHeight="1" x14ac:dyDescent="0.2">
      <c r="A8" s="3" t="s">
        <v>372</v>
      </c>
      <c r="B8" s="3"/>
      <c r="C8" s="3"/>
    </row>
    <row r="9" spans="1:3" ht="12.75" customHeight="1" x14ac:dyDescent="0.2">
      <c r="A9" s="4" t="s">
        <v>365</v>
      </c>
      <c r="B9" s="4"/>
      <c r="C9" s="4"/>
    </row>
    <row r="10" spans="1:3" ht="12.75" customHeight="1" x14ac:dyDescent="0.2">
      <c r="A10" s="17"/>
      <c r="B10" s="17"/>
      <c r="C10" s="17"/>
    </row>
    <row r="11" spans="1:3" ht="12.75" customHeight="1" x14ac:dyDescent="0.2">
      <c r="A11" s="88"/>
      <c r="B11" s="88"/>
      <c r="C11" s="88"/>
    </row>
    <row r="12" spans="1:3" ht="12.75" customHeight="1" x14ac:dyDescent="0.2">
      <c r="A12" s="87"/>
      <c r="B12" s="87"/>
      <c r="C12" s="87"/>
    </row>
    <row r="13" spans="1:3" ht="12.75" customHeight="1" thickBot="1" x14ac:dyDescent="0.25">
      <c r="A13" s="179" t="s">
        <v>394</v>
      </c>
      <c r="B13" s="180"/>
      <c r="C13" s="181"/>
    </row>
    <row r="14" spans="1:3" ht="25.5" customHeight="1" thickTop="1" x14ac:dyDescent="0.2">
      <c r="A14" s="182" t="s">
        <v>357</v>
      </c>
      <c r="B14" s="89"/>
      <c r="C14" s="90"/>
    </row>
    <row r="15" spans="1:3" ht="26.25" customHeight="1" x14ac:dyDescent="0.2">
      <c r="A15" s="183"/>
      <c r="B15" s="91" t="s">
        <v>107</v>
      </c>
      <c r="C15" s="91" t="s">
        <v>108</v>
      </c>
    </row>
    <row r="16" spans="1:3" x14ac:dyDescent="0.2">
      <c r="A16" s="92"/>
      <c r="B16" s="93"/>
      <c r="C16" s="94"/>
    </row>
    <row r="17" spans="1:3" ht="15.75" customHeight="1" x14ac:dyDescent="0.2">
      <c r="A17" s="81" t="s">
        <v>355</v>
      </c>
      <c r="B17" s="154">
        <v>0</v>
      </c>
      <c r="C17" s="154">
        <v>0</v>
      </c>
    </row>
    <row r="18" spans="1:3" x14ac:dyDescent="0.2">
      <c r="A18" s="95" t="s">
        <v>366</v>
      </c>
      <c r="B18" s="154">
        <v>854</v>
      </c>
      <c r="C18" s="154">
        <v>3858404</v>
      </c>
    </row>
    <row r="19" spans="1:3" x14ac:dyDescent="0.2">
      <c r="A19" s="95" t="s">
        <v>367</v>
      </c>
      <c r="B19" s="154">
        <v>508</v>
      </c>
      <c r="C19" s="154">
        <v>6355515</v>
      </c>
    </row>
    <row r="20" spans="1:3" x14ac:dyDescent="0.2">
      <c r="A20" s="95" t="s">
        <v>368</v>
      </c>
      <c r="B20" s="154">
        <v>1607</v>
      </c>
      <c r="C20" s="154">
        <v>33383668</v>
      </c>
    </row>
    <row r="21" spans="1:3" x14ac:dyDescent="0.2">
      <c r="A21" s="95" t="s">
        <v>369</v>
      </c>
      <c r="B21" s="154">
        <v>1638</v>
      </c>
      <c r="C21" s="154">
        <v>55920873</v>
      </c>
    </row>
    <row r="22" spans="1:3" x14ac:dyDescent="0.2">
      <c r="A22" s="95" t="s">
        <v>370</v>
      </c>
      <c r="B22" s="154">
        <v>129</v>
      </c>
      <c r="C22" s="154">
        <v>8106625</v>
      </c>
    </row>
    <row r="23" spans="1:3" x14ac:dyDescent="0.2">
      <c r="A23" s="95" t="s">
        <v>356</v>
      </c>
      <c r="B23" s="154">
        <v>83</v>
      </c>
      <c r="C23" s="154">
        <v>7524881</v>
      </c>
    </row>
    <row r="24" spans="1:3" x14ac:dyDescent="0.2">
      <c r="A24" s="95" t="s">
        <v>371</v>
      </c>
      <c r="B24" s="154">
        <v>46</v>
      </c>
      <c r="C24" s="154">
        <v>8899004</v>
      </c>
    </row>
    <row r="25" spans="1:3" x14ac:dyDescent="0.2">
      <c r="A25" s="95"/>
      <c r="B25" s="154"/>
      <c r="C25" s="154"/>
    </row>
    <row r="26" spans="1:3" x14ac:dyDescent="0.2">
      <c r="A26" s="96" t="s">
        <v>0</v>
      </c>
      <c r="B26" s="155">
        <v>4865</v>
      </c>
      <c r="C26" s="185">
        <v>124048970</v>
      </c>
    </row>
    <row r="27" spans="1:3" x14ac:dyDescent="0.2">
      <c r="A27" s="97" t="s">
        <v>395</v>
      </c>
      <c r="B27" s="184"/>
      <c r="C27" s="186">
        <v>6502</v>
      </c>
    </row>
    <row r="28" spans="1:3" x14ac:dyDescent="0.2">
      <c r="A28" s="98" t="s">
        <v>109</v>
      </c>
      <c r="B28" s="156"/>
      <c r="C28" s="157">
        <v>24809.794000000002</v>
      </c>
    </row>
    <row r="29" spans="1:3" x14ac:dyDescent="0.2">
      <c r="A29" s="99" t="s">
        <v>110</v>
      </c>
      <c r="B29" s="158"/>
      <c r="C29" s="159">
        <f>C26/C27</f>
        <v>19078.586588741924</v>
      </c>
    </row>
    <row r="31" spans="1:3" x14ac:dyDescent="0.2">
      <c r="A31" s="16" t="s">
        <v>360</v>
      </c>
      <c r="B31" s="16"/>
      <c r="C31" s="16"/>
    </row>
    <row r="32" spans="1:3" x14ac:dyDescent="0.2">
      <c r="A32" s="17" t="s">
        <v>358</v>
      </c>
      <c r="B32" s="17"/>
      <c r="C32" s="17"/>
    </row>
    <row r="33" spans="1:6" x14ac:dyDescent="0.2">
      <c r="A33" s="100"/>
      <c r="B33" s="8"/>
      <c r="C33" s="8"/>
    </row>
    <row r="34" spans="1:6" x14ac:dyDescent="0.2">
      <c r="A34" s="100"/>
      <c r="B34" s="8"/>
      <c r="C34" s="8"/>
    </row>
    <row r="35" spans="1:6" x14ac:dyDescent="0.2">
      <c r="A35" s="100"/>
      <c r="B35" s="17"/>
      <c r="C35" s="17"/>
    </row>
    <row r="36" spans="1:6" x14ac:dyDescent="0.2">
      <c r="A36" s="176"/>
      <c r="B36" s="176"/>
      <c r="C36" s="176"/>
      <c r="D36" s="100"/>
      <c r="E36" s="100"/>
      <c r="F36" s="100"/>
    </row>
    <row r="37" spans="1:6" x14ac:dyDescent="0.2">
      <c r="A37" s="176"/>
      <c r="B37" s="176"/>
      <c r="C37" s="176"/>
      <c r="D37" s="100"/>
      <c r="E37" s="100"/>
      <c r="F37" s="100"/>
    </row>
    <row r="38" spans="1:6" x14ac:dyDescent="0.2">
      <c r="A38" s="176"/>
      <c r="B38" s="176"/>
      <c r="C38" s="176"/>
    </row>
  </sheetData>
  <mergeCells count="7">
    <mergeCell ref="A38:C38"/>
    <mergeCell ref="A36:C36"/>
    <mergeCell ref="A37:C37"/>
    <mergeCell ref="A1:C1"/>
    <mergeCell ref="A3:C3"/>
    <mergeCell ref="A13:C13"/>
    <mergeCell ref="A14:A1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09" customWidth="1"/>
  </cols>
  <sheetData>
    <row r="1" spans="1:3" ht="39" x14ac:dyDescent="0.25">
      <c r="A1" s="7" t="str">
        <f>"Comune" &amp;" "&amp;Popolazione!A1</f>
        <v>Comune BOLZANO VICENTINO</v>
      </c>
      <c r="B1" s="10" t="s">
        <v>385</v>
      </c>
      <c r="C1" s="10" t="s">
        <v>378</v>
      </c>
    </row>
    <row r="2" spans="1:3" s="15" customFormat="1" ht="15.75" x14ac:dyDescent="0.25">
      <c r="A2" s="14"/>
      <c r="B2" s="139"/>
      <c r="C2" s="139"/>
    </row>
    <row r="3" spans="1:3" x14ac:dyDescent="0.2">
      <c r="A3" s="5" t="s">
        <v>19</v>
      </c>
      <c r="B3" s="140">
        <v>112</v>
      </c>
      <c r="C3" s="140">
        <v>5</v>
      </c>
    </row>
    <row r="4" spans="1:3" x14ac:dyDescent="0.2">
      <c r="A4" s="5" t="s">
        <v>20</v>
      </c>
      <c r="B4" s="140">
        <v>0</v>
      </c>
      <c r="C4" s="140">
        <v>0</v>
      </c>
    </row>
    <row r="5" spans="1:3" x14ac:dyDescent="0.2">
      <c r="A5" s="5" t="s">
        <v>21</v>
      </c>
      <c r="B5" s="140">
        <v>2</v>
      </c>
      <c r="C5" s="140">
        <v>0</v>
      </c>
    </row>
    <row r="6" spans="1:3" x14ac:dyDescent="0.2">
      <c r="A6" s="5" t="s">
        <v>103</v>
      </c>
      <c r="B6" s="140">
        <v>0</v>
      </c>
      <c r="C6" s="140">
        <v>0</v>
      </c>
    </row>
    <row r="7" spans="1:3" x14ac:dyDescent="0.2">
      <c r="A7" s="5" t="s">
        <v>104</v>
      </c>
      <c r="B7" s="140">
        <v>0</v>
      </c>
      <c r="C7" s="140">
        <v>0</v>
      </c>
    </row>
    <row r="8" spans="1:3" x14ac:dyDescent="0.2">
      <c r="A8" s="5" t="s">
        <v>22</v>
      </c>
      <c r="B8" s="140">
        <v>0</v>
      </c>
      <c r="C8" s="140">
        <v>0</v>
      </c>
    </row>
    <row r="9" spans="1:3" x14ac:dyDescent="0.2">
      <c r="A9" s="5" t="s">
        <v>359</v>
      </c>
      <c r="B9" s="140">
        <v>0</v>
      </c>
      <c r="C9" s="140">
        <v>0</v>
      </c>
    </row>
    <row r="10" spans="1:3" x14ac:dyDescent="0.2">
      <c r="A10" s="5" t="s">
        <v>23</v>
      </c>
      <c r="B10" s="140">
        <v>5</v>
      </c>
      <c r="C10" s="140">
        <v>2</v>
      </c>
    </row>
    <row r="11" spans="1:3" x14ac:dyDescent="0.2">
      <c r="A11" s="5" t="s">
        <v>24</v>
      </c>
      <c r="B11" s="140">
        <v>0</v>
      </c>
      <c r="C11" s="140">
        <v>0</v>
      </c>
    </row>
    <row r="12" spans="1:3" x14ac:dyDescent="0.2">
      <c r="A12" s="5" t="s">
        <v>25</v>
      </c>
      <c r="B12" s="140">
        <v>0</v>
      </c>
      <c r="C12" s="140">
        <v>0</v>
      </c>
    </row>
    <row r="13" spans="1:3" x14ac:dyDescent="0.2">
      <c r="A13" s="5" t="s">
        <v>26</v>
      </c>
      <c r="B13" s="140">
        <v>1</v>
      </c>
      <c r="C13" s="140">
        <v>1</v>
      </c>
    </row>
    <row r="14" spans="1:3" x14ac:dyDescent="0.2">
      <c r="A14" s="5" t="s">
        <v>27</v>
      </c>
      <c r="B14" s="140">
        <v>5</v>
      </c>
      <c r="C14" s="140">
        <v>2</v>
      </c>
    </row>
    <row r="15" spans="1:3" x14ac:dyDescent="0.2">
      <c r="A15" s="5" t="s">
        <v>28</v>
      </c>
      <c r="B15" s="140">
        <v>1</v>
      </c>
      <c r="C15" s="140">
        <v>0</v>
      </c>
    </row>
    <row r="16" spans="1:3" x14ac:dyDescent="0.2">
      <c r="A16" s="5" t="s">
        <v>29</v>
      </c>
      <c r="B16" s="140">
        <v>6</v>
      </c>
      <c r="C16" s="140">
        <v>5</v>
      </c>
    </row>
    <row r="17" spans="1:3" x14ac:dyDescent="0.2">
      <c r="A17" s="5" t="s">
        <v>30</v>
      </c>
      <c r="B17" s="140">
        <v>2</v>
      </c>
      <c r="C17" s="140">
        <v>1</v>
      </c>
    </row>
    <row r="18" spans="1:3" x14ac:dyDescent="0.2">
      <c r="A18" s="5" t="s">
        <v>31</v>
      </c>
      <c r="B18" s="140">
        <v>2</v>
      </c>
      <c r="C18" s="140">
        <v>1</v>
      </c>
    </row>
    <row r="19" spans="1:3" x14ac:dyDescent="0.2">
      <c r="A19" s="5" t="s">
        <v>32</v>
      </c>
      <c r="B19" s="140">
        <v>0</v>
      </c>
      <c r="C19" s="140">
        <v>0</v>
      </c>
    </row>
    <row r="20" spans="1:3" x14ac:dyDescent="0.2">
      <c r="A20" s="5" t="s">
        <v>33</v>
      </c>
      <c r="B20" s="140">
        <v>5</v>
      </c>
      <c r="C20" s="140">
        <v>1</v>
      </c>
    </row>
    <row r="21" spans="1:3" x14ac:dyDescent="0.2">
      <c r="A21" s="5" t="s">
        <v>34</v>
      </c>
      <c r="B21" s="140">
        <v>0</v>
      </c>
      <c r="C21" s="140">
        <v>0</v>
      </c>
    </row>
    <row r="22" spans="1:3" x14ac:dyDescent="0.2">
      <c r="A22" s="5" t="s">
        <v>35</v>
      </c>
      <c r="B22" s="140">
        <v>5</v>
      </c>
      <c r="C22" s="140">
        <v>4</v>
      </c>
    </row>
    <row r="23" spans="1:3" x14ac:dyDescent="0.2">
      <c r="A23" s="5" t="s">
        <v>36</v>
      </c>
      <c r="B23" s="140">
        <v>0</v>
      </c>
      <c r="C23" s="140">
        <v>0</v>
      </c>
    </row>
    <row r="24" spans="1:3" x14ac:dyDescent="0.2">
      <c r="A24" s="5" t="s">
        <v>37</v>
      </c>
      <c r="B24" s="140">
        <v>4</v>
      </c>
      <c r="C24" s="140">
        <v>2</v>
      </c>
    </row>
    <row r="25" spans="1:3" x14ac:dyDescent="0.2">
      <c r="A25" s="5" t="s">
        <v>38</v>
      </c>
      <c r="B25" s="140">
        <v>19</v>
      </c>
      <c r="C25" s="140">
        <v>13</v>
      </c>
    </row>
    <row r="26" spans="1:3" x14ac:dyDescent="0.2">
      <c r="A26" s="5" t="s">
        <v>39</v>
      </c>
      <c r="B26" s="140">
        <v>3</v>
      </c>
      <c r="C26" s="140">
        <v>0</v>
      </c>
    </row>
    <row r="27" spans="1:3" x14ac:dyDescent="0.2">
      <c r="A27" s="5" t="s">
        <v>40</v>
      </c>
      <c r="B27" s="140">
        <v>1</v>
      </c>
      <c r="C27" s="140">
        <v>0</v>
      </c>
    </row>
    <row r="28" spans="1:3" x14ac:dyDescent="0.2">
      <c r="A28" s="5" t="s">
        <v>41</v>
      </c>
      <c r="B28" s="140">
        <v>8</v>
      </c>
      <c r="C28" s="140">
        <v>4</v>
      </c>
    </row>
    <row r="29" spans="1:3" x14ac:dyDescent="0.2">
      <c r="A29" s="5" t="s">
        <v>42</v>
      </c>
      <c r="B29" s="140">
        <v>0</v>
      </c>
      <c r="C29" s="140">
        <v>0</v>
      </c>
    </row>
    <row r="30" spans="1:3" x14ac:dyDescent="0.2">
      <c r="A30" s="5" t="s">
        <v>43</v>
      </c>
      <c r="B30" s="140">
        <v>1</v>
      </c>
      <c r="C30" s="140">
        <v>1</v>
      </c>
    </row>
    <row r="31" spans="1:3" x14ac:dyDescent="0.2">
      <c r="A31" s="5" t="s">
        <v>44</v>
      </c>
      <c r="B31" s="140">
        <v>1</v>
      </c>
      <c r="C31" s="140">
        <v>1</v>
      </c>
    </row>
    <row r="32" spans="1:3" x14ac:dyDescent="0.2">
      <c r="A32" s="5" t="s">
        <v>45</v>
      </c>
      <c r="B32" s="140">
        <v>10</v>
      </c>
      <c r="C32" s="140">
        <v>8</v>
      </c>
    </row>
    <row r="33" spans="1:3" x14ac:dyDescent="0.2">
      <c r="A33" s="5" t="s">
        <v>46</v>
      </c>
      <c r="B33" s="140">
        <v>5</v>
      </c>
      <c r="C33" s="140">
        <v>4</v>
      </c>
    </row>
    <row r="34" spans="1:3" x14ac:dyDescent="0.2">
      <c r="A34" s="5" t="s">
        <v>47</v>
      </c>
      <c r="B34" s="140">
        <v>1</v>
      </c>
      <c r="C34" s="140">
        <v>0</v>
      </c>
    </row>
    <row r="35" spans="1:3" x14ac:dyDescent="0.2">
      <c r="A35" s="5" t="s">
        <v>48</v>
      </c>
      <c r="B35" s="140">
        <v>0</v>
      </c>
      <c r="C35" s="140">
        <v>0</v>
      </c>
    </row>
    <row r="36" spans="1:3" x14ac:dyDescent="0.2">
      <c r="A36" s="5" t="s">
        <v>49</v>
      </c>
      <c r="B36" s="140">
        <v>0</v>
      </c>
      <c r="C36" s="140">
        <v>0</v>
      </c>
    </row>
    <row r="37" spans="1:3" x14ac:dyDescent="0.2">
      <c r="A37" s="5" t="s">
        <v>50</v>
      </c>
      <c r="B37" s="140">
        <v>0</v>
      </c>
      <c r="C37" s="140">
        <v>0</v>
      </c>
    </row>
    <row r="38" spans="1:3" x14ac:dyDescent="0.2">
      <c r="A38" s="5" t="s">
        <v>51</v>
      </c>
      <c r="B38" s="140">
        <v>0</v>
      </c>
      <c r="C38" s="140">
        <v>0</v>
      </c>
    </row>
    <row r="39" spans="1:3" x14ac:dyDescent="0.2">
      <c r="A39" s="5" t="s">
        <v>52</v>
      </c>
      <c r="B39" s="140">
        <v>16</v>
      </c>
      <c r="C39" s="140">
        <v>8</v>
      </c>
    </row>
    <row r="40" spans="1:3" x14ac:dyDescent="0.2">
      <c r="A40" s="5" t="s">
        <v>53</v>
      </c>
      <c r="B40" s="140">
        <v>1</v>
      </c>
      <c r="C40" s="140">
        <v>0</v>
      </c>
    </row>
    <row r="41" spans="1:3" x14ac:dyDescent="0.2">
      <c r="A41" s="5" t="s">
        <v>54</v>
      </c>
      <c r="B41" s="140">
        <v>81</v>
      </c>
      <c r="C41" s="140">
        <v>72</v>
      </c>
    </row>
    <row r="42" spans="1:3" x14ac:dyDescent="0.2">
      <c r="A42" s="5" t="s">
        <v>55</v>
      </c>
      <c r="B42" s="140">
        <v>22</v>
      </c>
      <c r="C42" s="140">
        <v>11</v>
      </c>
    </row>
    <row r="43" spans="1:3" x14ac:dyDescent="0.2">
      <c r="A43" s="5" t="s">
        <v>56</v>
      </c>
      <c r="B43" s="140">
        <v>41</v>
      </c>
      <c r="C43" s="140">
        <v>0</v>
      </c>
    </row>
    <row r="44" spans="1:3" x14ac:dyDescent="0.2">
      <c r="A44" s="5" t="s">
        <v>57</v>
      </c>
      <c r="B44" s="140">
        <v>35</v>
      </c>
      <c r="C44" s="140">
        <v>0</v>
      </c>
    </row>
    <row r="45" spans="1:3" x14ac:dyDescent="0.2">
      <c r="A45" s="5" t="s">
        <v>58</v>
      </c>
      <c r="B45" s="140">
        <v>13</v>
      </c>
      <c r="C45" s="140">
        <v>9</v>
      </c>
    </row>
    <row r="46" spans="1:3" x14ac:dyDescent="0.2">
      <c r="A46" s="5" t="s">
        <v>59</v>
      </c>
      <c r="B46" s="140">
        <v>0</v>
      </c>
      <c r="C46" s="140">
        <v>0</v>
      </c>
    </row>
    <row r="47" spans="1:3" x14ac:dyDescent="0.2">
      <c r="A47" s="5" t="s">
        <v>60</v>
      </c>
      <c r="B47" s="140">
        <v>0</v>
      </c>
      <c r="C47" s="140">
        <v>0</v>
      </c>
    </row>
    <row r="48" spans="1:3" x14ac:dyDescent="0.2">
      <c r="A48" s="5" t="s">
        <v>61</v>
      </c>
      <c r="B48" s="140">
        <v>2</v>
      </c>
      <c r="C48" s="140">
        <v>1</v>
      </c>
    </row>
    <row r="49" spans="1:3" x14ac:dyDescent="0.2">
      <c r="A49" s="5" t="s">
        <v>62</v>
      </c>
      <c r="B49" s="140">
        <v>0</v>
      </c>
      <c r="C49" s="140">
        <v>0</v>
      </c>
    </row>
    <row r="50" spans="1:3" x14ac:dyDescent="0.2">
      <c r="A50" s="5" t="s">
        <v>63</v>
      </c>
      <c r="B50" s="140">
        <v>3</v>
      </c>
      <c r="C50" s="140">
        <v>0</v>
      </c>
    </row>
    <row r="51" spans="1:3" x14ac:dyDescent="0.2">
      <c r="A51" s="5" t="s">
        <v>64</v>
      </c>
      <c r="B51" s="140">
        <v>28</v>
      </c>
      <c r="C51" s="140">
        <v>4</v>
      </c>
    </row>
    <row r="52" spans="1:3" x14ac:dyDescent="0.2">
      <c r="A52" s="5" t="s">
        <v>65</v>
      </c>
      <c r="B52" s="140">
        <v>0</v>
      </c>
      <c r="C52" s="140">
        <v>0</v>
      </c>
    </row>
    <row r="53" spans="1:3" x14ac:dyDescent="0.2">
      <c r="A53" s="5" t="s">
        <v>66</v>
      </c>
      <c r="B53" s="140">
        <v>0</v>
      </c>
      <c r="C53" s="140">
        <v>0</v>
      </c>
    </row>
    <row r="54" spans="1:3" x14ac:dyDescent="0.2">
      <c r="A54" s="5" t="s">
        <v>67</v>
      </c>
      <c r="B54" s="140">
        <v>2</v>
      </c>
      <c r="C54" s="140">
        <v>0</v>
      </c>
    </row>
    <row r="55" spans="1:3" x14ac:dyDescent="0.2">
      <c r="A55" s="5" t="s">
        <v>68</v>
      </c>
      <c r="B55" s="140">
        <v>0</v>
      </c>
      <c r="C55" s="140">
        <v>0</v>
      </c>
    </row>
    <row r="56" spans="1:3" x14ac:dyDescent="0.2">
      <c r="A56" s="5" t="s">
        <v>69</v>
      </c>
      <c r="B56" s="140">
        <v>5</v>
      </c>
      <c r="C56" s="140">
        <v>3</v>
      </c>
    </row>
    <row r="57" spans="1:3" x14ac:dyDescent="0.2">
      <c r="A57" s="5" t="s">
        <v>70</v>
      </c>
      <c r="B57" s="140">
        <v>8</v>
      </c>
      <c r="C57" s="140">
        <v>1</v>
      </c>
    </row>
    <row r="58" spans="1:3" x14ac:dyDescent="0.2">
      <c r="A58" s="5" t="s">
        <v>71</v>
      </c>
      <c r="B58" s="140">
        <v>5</v>
      </c>
      <c r="C58" s="140">
        <v>0</v>
      </c>
    </row>
    <row r="59" spans="1:3" x14ac:dyDescent="0.2">
      <c r="A59" s="5" t="s">
        <v>72</v>
      </c>
      <c r="B59" s="140">
        <v>0</v>
      </c>
      <c r="C59" s="140">
        <v>0</v>
      </c>
    </row>
    <row r="60" spans="1:3" x14ac:dyDescent="0.2">
      <c r="A60" s="5" t="s">
        <v>73</v>
      </c>
      <c r="B60" s="140">
        <v>11</v>
      </c>
      <c r="C60" s="140">
        <v>0</v>
      </c>
    </row>
    <row r="61" spans="1:3" x14ac:dyDescent="0.2">
      <c r="A61" s="5" t="s">
        <v>74</v>
      </c>
      <c r="B61" s="140">
        <v>47</v>
      </c>
      <c r="C61" s="140">
        <v>0</v>
      </c>
    </row>
    <row r="62" spans="1:3" x14ac:dyDescent="0.2">
      <c r="A62" s="5" t="s">
        <v>75</v>
      </c>
      <c r="B62" s="140">
        <v>1</v>
      </c>
      <c r="C62" s="140">
        <v>0</v>
      </c>
    </row>
    <row r="63" spans="1:3" x14ac:dyDescent="0.2">
      <c r="A63" s="5" t="s">
        <v>76</v>
      </c>
      <c r="B63" s="140">
        <v>8</v>
      </c>
      <c r="C63" s="140">
        <v>0</v>
      </c>
    </row>
    <row r="64" spans="1:3" x14ac:dyDescent="0.2">
      <c r="A64" s="5" t="s">
        <v>77</v>
      </c>
      <c r="B64" s="140">
        <v>2</v>
      </c>
      <c r="C64" s="140">
        <v>0</v>
      </c>
    </row>
    <row r="65" spans="1:3" x14ac:dyDescent="0.2">
      <c r="A65" s="5" t="s">
        <v>78</v>
      </c>
      <c r="B65" s="140">
        <v>0</v>
      </c>
      <c r="C65" s="140">
        <v>0</v>
      </c>
    </row>
    <row r="66" spans="1:3" x14ac:dyDescent="0.2">
      <c r="A66" s="5" t="s">
        <v>79</v>
      </c>
      <c r="B66" s="140">
        <v>4</v>
      </c>
      <c r="C66" s="140">
        <v>1</v>
      </c>
    </row>
    <row r="67" spans="1:3" x14ac:dyDescent="0.2">
      <c r="A67" s="5" t="s">
        <v>80</v>
      </c>
      <c r="B67" s="140">
        <v>5</v>
      </c>
      <c r="C67" s="140">
        <v>1</v>
      </c>
    </row>
    <row r="68" spans="1:3" x14ac:dyDescent="0.2">
      <c r="A68" s="5" t="s">
        <v>81</v>
      </c>
      <c r="B68" s="140">
        <v>0</v>
      </c>
      <c r="C68" s="140">
        <v>0</v>
      </c>
    </row>
    <row r="69" spans="1:3" x14ac:dyDescent="0.2">
      <c r="A69" s="5" t="s">
        <v>82</v>
      </c>
      <c r="B69" s="140">
        <v>5</v>
      </c>
      <c r="C69" s="140">
        <v>0</v>
      </c>
    </row>
    <row r="70" spans="1:3" x14ac:dyDescent="0.2">
      <c r="A70" s="5" t="s">
        <v>83</v>
      </c>
      <c r="B70" s="140">
        <v>0</v>
      </c>
      <c r="C70" s="140">
        <v>0</v>
      </c>
    </row>
    <row r="71" spans="1:3" x14ac:dyDescent="0.2">
      <c r="A71" s="5" t="s">
        <v>84</v>
      </c>
      <c r="B71" s="140">
        <v>0</v>
      </c>
      <c r="C71" s="140">
        <v>0</v>
      </c>
    </row>
    <row r="72" spans="1:3" x14ac:dyDescent="0.2">
      <c r="A72" s="5" t="s">
        <v>85</v>
      </c>
      <c r="B72" s="140">
        <v>0</v>
      </c>
      <c r="C72" s="140">
        <v>0</v>
      </c>
    </row>
    <row r="73" spans="1:3" x14ac:dyDescent="0.2">
      <c r="A73" s="5" t="s">
        <v>86</v>
      </c>
      <c r="B73" s="140">
        <v>9</v>
      </c>
      <c r="C73" s="140">
        <v>5</v>
      </c>
    </row>
    <row r="74" spans="1:3" x14ac:dyDescent="0.2">
      <c r="A74" s="5" t="s">
        <v>87</v>
      </c>
      <c r="B74" s="140">
        <v>2</v>
      </c>
      <c r="C74" s="140">
        <v>0</v>
      </c>
    </row>
    <row r="75" spans="1:3" x14ac:dyDescent="0.2">
      <c r="A75" s="5" t="s">
        <v>88</v>
      </c>
      <c r="B75" s="140">
        <v>0</v>
      </c>
      <c r="C75" s="140">
        <v>0</v>
      </c>
    </row>
    <row r="76" spans="1:3" x14ac:dyDescent="0.2">
      <c r="A76" s="5" t="s">
        <v>89</v>
      </c>
      <c r="B76" s="140">
        <v>1</v>
      </c>
      <c r="C76" s="140">
        <v>0</v>
      </c>
    </row>
    <row r="77" spans="1:3" x14ac:dyDescent="0.2">
      <c r="A77" s="5" t="s">
        <v>90</v>
      </c>
      <c r="B77" s="140">
        <v>1</v>
      </c>
      <c r="C77" s="140">
        <v>0</v>
      </c>
    </row>
    <row r="78" spans="1:3" x14ac:dyDescent="0.2">
      <c r="A78" s="5" t="s">
        <v>91</v>
      </c>
      <c r="B78" s="140">
        <v>0</v>
      </c>
      <c r="C78" s="140">
        <v>0</v>
      </c>
    </row>
    <row r="79" spans="1:3" x14ac:dyDescent="0.2">
      <c r="A79" s="5" t="s">
        <v>92</v>
      </c>
      <c r="B79" s="140">
        <v>1</v>
      </c>
      <c r="C79" s="140">
        <v>0</v>
      </c>
    </row>
    <row r="80" spans="1:3" x14ac:dyDescent="0.2">
      <c r="A80" s="5" t="s">
        <v>93</v>
      </c>
      <c r="B80" s="140">
        <v>1</v>
      </c>
      <c r="C80" s="140">
        <v>0</v>
      </c>
    </row>
    <row r="81" spans="1:3" x14ac:dyDescent="0.2">
      <c r="A81" s="5" t="s">
        <v>94</v>
      </c>
      <c r="B81" s="140">
        <v>0</v>
      </c>
      <c r="C81" s="140">
        <v>0</v>
      </c>
    </row>
    <row r="82" spans="1:3" x14ac:dyDescent="0.2">
      <c r="A82" s="5" t="s">
        <v>95</v>
      </c>
      <c r="B82" s="140">
        <v>0</v>
      </c>
      <c r="C82" s="140">
        <v>0</v>
      </c>
    </row>
    <row r="83" spans="1:3" x14ac:dyDescent="0.2">
      <c r="A83" s="5" t="s">
        <v>96</v>
      </c>
      <c r="B83" s="140">
        <v>2</v>
      </c>
      <c r="C83" s="140">
        <v>0</v>
      </c>
    </row>
    <row r="84" spans="1:3" x14ac:dyDescent="0.2">
      <c r="A84" s="5" t="s">
        <v>97</v>
      </c>
      <c r="B84" s="140">
        <v>0</v>
      </c>
      <c r="C84" s="140">
        <v>0</v>
      </c>
    </row>
    <row r="85" spans="1:3" x14ac:dyDescent="0.2">
      <c r="A85" s="5" t="s">
        <v>98</v>
      </c>
      <c r="B85" s="140">
        <v>3</v>
      </c>
      <c r="C85" s="140">
        <v>3</v>
      </c>
    </row>
    <row r="86" spans="1:3" x14ac:dyDescent="0.2">
      <c r="A86" s="5" t="s">
        <v>99</v>
      </c>
      <c r="B86" s="140">
        <v>17</v>
      </c>
      <c r="C86" s="140">
        <v>15</v>
      </c>
    </row>
    <row r="87" spans="1:3" x14ac:dyDescent="0.2">
      <c r="A87" s="5" t="s">
        <v>105</v>
      </c>
      <c r="B87" s="140">
        <v>15</v>
      </c>
      <c r="C87" s="140">
        <v>0</v>
      </c>
    </row>
    <row r="88" spans="1:3" x14ac:dyDescent="0.2">
      <c r="A88" s="11" t="s">
        <v>0</v>
      </c>
      <c r="B88" s="141">
        <v>596</v>
      </c>
      <c r="C88" s="141">
        <v>189</v>
      </c>
    </row>
    <row r="91" spans="1:3" x14ac:dyDescent="0.2">
      <c r="A91" s="3" t="s">
        <v>354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09" customWidth="1"/>
  </cols>
  <sheetData>
    <row r="1" spans="1:4" ht="39" x14ac:dyDescent="0.25">
      <c r="A1" s="7" t="str">
        <f>"Comune"&amp;" "&amp;Popolazione!A1</f>
        <v>Comune BOLZANO VICENTINO</v>
      </c>
      <c r="B1" s="142" t="s">
        <v>387</v>
      </c>
      <c r="C1" s="142" t="s">
        <v>378</v>
      </c>
      <c r="D1" s="142" t="s">
        <v>386</v>
      </c>
    </row>
    <row r="2" spans="1:4" s="15" customFormat="1" ht="15.75" x14ac:dyDescent="0.25">
      <c r="A2" s="14"/>
      <c r="B2" s="139"/>
      <c r="C2" s="139"/>
      <c r="D2" s="139"/>
    </row>
    <row r="3" spans="1:4" x14ac:dyDescent="0.2">
      <c r="A3" s="5" t="s">
        <v>19</v>
      </c>
      <c r="B3" s="140">
        <v>115</v>
      </c>
      <c r="C3" s="140">
        <v>5</v>
      </c>
      <c r="D3" s="140">
        <v>97</v>
      </c>
    </row>
    <row r="4" spans="1:4" x14ac:dyDescent="0.2">
      <c r="A4" s="5" t="s">
        <v>20</v>
      </c>
      <c r="B4" s="140">
        <v>0</v>
      </c>
      <c r="C4" s="140">
        <v>0</v>
      </c>
      <c r="D4" s="140">
        <v>0</v>
      </c>
    </row>
    <row r="5" spans="1:4" x14ac:dyDescent="0.2">
      <c r="A5" s="5" t="s">
        <v>21</v>
      </c>
      <c r="B5" s="140">
        <v>2</v>
      </c>
      <c r="C5" s="140">
        <v>0</v>
      </c>
      <c r="D5" s="140">
        <v>2</v>
      </c>
    </row>
    <row r="6" spans="1:4" x14ac:dyDescent="0.2">
      <c r="A6" s="5" t="s">
        <v>103</v>
      </c>
      <c r="B6" s="140">
        <v>0</v>
      </c>
      <c r="C6" s="140">
        <v>0</v>
      </c>
      <c r="D6" s="140">
        <v>0</v>
      </c>
    </row>
    <row r="7" spans="1:4" x14ac:dyDescent="0.2">
      <c r="A7" s="5" t="s">
        <v>104</v>
      </c>
      <c r="B7" s="140">
        <v>0</v>
      </c>
      <c r="C7" s="140">
        <v>0</v>
      </c>
      <c r="D7" s="140">
        <v>0</v>
      </c>
    </row>
    <row r="8" spans="1:4" x14ac:dyDescent="0.2">
      <c r="A8" s="5" t="s">
        <v>22</v>
      </c>
      <c r="B8" s="140">
        <v>0</v>
      </c>
      <c r="C8" s="140">
        <v>0</v>
      </c>
      <c r="D8" s="140">
        <v>0</v>
      </c>
    </row>
    <row r="9" spans="1:4" x14ac:dyDescent="0.2">
      <c r="A9" s="5" t="s">
        <v>359</v>
      </c>
      <c r="B9" s="140">
        <v>0</v>
      </c>
      <c r="C9" s="140">
        <v>0</v>
      </c>
      <c r="D9" s="140">
        <v>0</v>
      </c>
    </row>
    <row r="10" spans="1:4" x14ac:dyDescent="0.2">
      <c r="A10" s="5" t="s">
        <v>23</v>
      </c>
      <c r="B10" s="140">
        <v>6</v>
      </c>
      <c r="C10" s="140">
        <v>2</v>
      </c>
      <c r="D10" s="140">
        <v>61</v>
      </c>
    </row>
    <row r="11" spans="1:4" x14ac:dyDescent="0.2">
      <c r="A11" s="5" t="s">
        <v>24</v>
      </c>
      <c r="B11" s="140">
        <v>0</v>
      </c>
      <c r="C11" s="140">
        <v>0</v>
      </c>
      <c r="D11" s="140">
        <v>0</v>
      </c>
    </row>
    <row r="12" spans="1:4" x14ac:dyDescent="0.2">
      <c r="A12" s="5" t="s">
        <v>25</v>
      </c>
      <c r="B12" s="140">
        <v>0</v>
      </c>
      <c r="C12" s="140">
        <v>0</v>
      </c>
      <c r="D12" s="140">
        <v>0</v>
      </c>
    </row>
    <row r="13" spans="1:4" x14ac:dyDescent="0.2">
      <c r="A13" s="5" t="s">
        <v>26</v>
      </c>
      <c r="B13" s="140">
        <v>1</v>
      </c>
      <c r="C13" s="140">
        <v>1</v>
      </c>
      <c r="D13" s="140">
        <v>1</v>
      </c>
    </row>
    <row r="14" spans="1:4" x14ac:dyDescent="0.2">
      <c r="A14" s="5" t="s">
        <v>27</v>
      </c>
      <c r="B14" s="140">
        <v>6</v>
      </c>
      <c r="C14" s="140">
        <v>2</v>
      </c>
      <c r="D14" s="140">
        <v>14</v>
      </c>
    </row>
    <row r="15" spans="1:4" x14ac:dyDescent="0.2">
      <c r="A15" s="5" t="s">
        <v>28</v>
      </c>
      <c r="B15" s="140">
        <v>2</v>
      </c>
      <c r="C15" s="140">
        <v>0</v>
      </c>
      <c r="D15" s="140">
        <v>51</v>
      </c>
    </row>
    <row r="16" spans="1:4" x14ac:dyDescent="0.2">
      <c r="A16" s="5" t="s">
        <v>29</v>
      </c>
      <c r="B16" s="140">
        <v>9</v>
      </c>
      <c r="C16" s="140">
        <v>8</v>
      </c>
      <c r="D16" s="140">
        <v>19</v>
      </c>
    </row>
    <row r="17" spans="1:4" x14ac:dyDescent="0.2">
      <c r="A17" s="5" t="s">
        <v>30</v>
      </c>
      <c r="B17" s="140">
        <v>3</v>
      </c>
      <c r="C17" s="140">
        <v>1</v>
      </c>
      <c r="D17" s="140">
        <v>54</v>
      </c>
    </row>
    <row r="18" spans="1:4" x14ac:dyDescent="0.2">
      <c r="A18" s="5" t="s">
        <v>31</v>
      </c>
      <c r="B18" s="140">
        <v>3</v>
      </c>
      <c r="C18" s="140">
        <v>2</v>
      </c>
      <c r="D18" s="140">
        <v>1</v>
      </c>
    </row>
    <row r="19" spans="1:4" x14ac:dyDescent="0.2">
      <c r="A19" s="5" t="s">
        <v>32</v>
      </c>
      <c r="B19" s="140">
        <v>0</v>
      </c>
      <c r="C19" s="140">
        <v>0</v>
      </c>
      <c r="D19" s="140">
        <v>0</v>
      </c>
    </row>
    <row r="20" spans="1:4" x14ac:dyDescent="0.2">
      <c r="A20" s="5" t="s">
        <v>33</v>
      </c>
      <c r="B20" s="140">
        <v>6</v>
      </c>
      <c r="C20" s="140">
        <v>1</v>
      </c>
      <c r="D20" s="140">
        <v>178</v>
      </c>
    </row>
    <row r="21" spans="1:4" x14ac:dyDescent="0.2">
      <c r="A21" s="5" t="s">
        <v>34</v>
      </c>
      <c r="B21" s="140">
        <v>0</v>
      </c>
      <c r="C21" s="140">
        <v>0</v>
      </c>
      <c r="D21" s="140">
        <v>0</v>
      </c>
    </row>
    <row r="22" spans="1:4" x14ac:dyDescent="0.2">
      <c r="A22" s="5" t="s">
        <v>35</v>
      </c>
      <c r="B22" s="140">
        <v>8</v>
      </c>
      <c r="C22" s="140">
        <v>4</v>
      </c>
      <c r="D22" s="140">
        <v>54</v>
      </c>
    </row>
    <row r="23" spans="1:4" x14ac:dyDescent="0.2">
      <c r="A23" s="5" t="s">
        <v>36</v>
      </c>
      <c r="B23" s="140">
        <v>0</v>
      </c>
      <c r="C23" s="140">
        <v>0</v>
      </c>
      <c r="D23" s="140">
        <v>0</v>
      </c>
    </row>
    <row r="24" spans="1:4" x14ac:dyDescent="0.2">
      <c r="A24" s="5" t="s">
        <v>37</v>
      </c>
      <c r="B24" s="140">
        <v>4</v>
      </c>
      <c r="C24" s="140">
        <v>2</v>
      </c>
      <c r="D24" s="140">
        <v>104</v>
      </c>
    </row>
    <row r="25" spans="1:4" x14ac:dyDescent="0.2">
      <c r="A25" s="5" t="s">
        <v>38</v>
      </c>
      <c r="B25" s="140">
        <v>22</v>
      </c>
      <c r="C25" s="140">
        <v>13</v>
      </c>
      <c r="D25" s="140">
        <v>68</v>
      </c>
    </row>
    <row r="26" spans="1:4" x14ac:dyDescent="0.2">
      <c r="A26" s="5" t="s">
        <v>39</v>
      </c>
      <c r="B26" s="140">
        <v>6</v>
      </c>
      <c r="C26" s="140">
        <v>0</v>
      </c>
      <c r="D26" s="140">
        <v>160</v>
      </c>
    </row>
    <row r="27" spans="1:4" x14ac:dyDescent="0.2">
      <c r="A27" s="5" t="s">
        <v>40</v>
      </c>
      <c r="B27" s="140">
        <v>1</v>
      </c>
      <c r="C27" s="140">
        <v>0</v>
      </c>
      <c r="D27" s="140">
        <v>0</v>
      </c>
    </row>
    <row r="28" spans="1:4" x14ac:dyDescent="0.2">
      <c r="A28" s="5" t="s">
        <v>41</v>
      </c>
      <c r="B28" s="140">
        <v>11</v>
      </c>
      <c r="C28" s="140">
        <v>5</v>
      </c>
      <c r="D28" s="140">
        <v>141</v>
      </c>
    </row>
    <row r="29" spans="1:4" x14ac:dyDescent="0.2">
      <c r="A29" s="5" t="s">
        <v>42</v>
      </c>
      <c r="B29" s="140">
        <v>0</v>
      </c>
      <c r="C29" s="140">
        <v>0</v>
      </c>
      <c r="D29" s="140">
        <v>0</v>
      </c>
    </row>
    <row r="30" spans="1:4" x14ac:dyDescent="0.2">
      <c r="A30" s="5" t="s">
        <v>43</v>
      </c>
      <c r="B30" s="140">
        <v>1</v>
      </c>
      <c r="C30" s="140">
        <v>1</v>
      </c>
      <c r="D30" s="140">
        <v>8</v>
      </c>
    </row>
    <row r="31" spans="1:4" x14ac:dyDescent="0.2">
      <c r="A31" s="5" t="s">
        <v>44</v>
      </c>
      <c r="B31" s="140">
        <v>1</v>
      </c>
      <c r="C31" s="140">
        <v>1</v>
      </c>
      <c r="D31" s="140">
        <v>2</v>
      </c>
    </row>
    <row r="32" spans="1:4" x14ac:dyDescent="0.2">
      <c r="A32" s="5" t="s">
        <v>45</v>
      </c>
      <c r="B32" s="140">
        <v>11</v>
      </c>
      <c r="C32" s="140">
        <v>9</v>
      </c>
      <c r="D32" s="140">
        <v>40</v>
      </c>
    </row>
    <row r="33" spans="1:4" x14ac:dyDescent="0.2">
      <c r="A33" s="5" t="s">
        <v>46</v>
      </c>
      <c r="B33" s="140">
        <v>7</v>
      </c>
      <c r="C33" s="140">
        <v>4</v>
      </c>
      <c r="D33" s="140">
        <v>38</v>
      </c>
    </row>
    <row r="34" spans="1:4" x14ac:dyDescent="0.2">
      <c r="A34" s="5" t="s">
        <v>47</v>
      </c>
      <c r="B34" s="140">
        <v>4</v>
      </c>
      <c r="C34" s="140">
        <v>1</v>
      </c>
      <c r="D34" s="140">
        <v>2</v>
      </c>
    </row>
    <row r="35" spans="1:4" x14ac:dyDescent="0.2">
      <c r="A35" s="5" t="s">
        <v>48</v>
      </c>
      <c r="B35" s="140">
        <v>0</v>
      </c>
      <c r="C35" s="140">
        <v>0</v>
      </c>
      <c r="D35" s="140">
        <v>0</v>
      </c>
    </row>
    <row r="36" spans="1:4" x14ac:dyDescent="0.2">
      <c r="A36" s="5" t="s">
        <v>49</v>
      </c>
      <c r="B36" s="140">
        <v>0</v>
      </c>
      <c r="C36" s="140">
        <v>0</v>
      </c>
      <c r="D36" s="140">
        <v>0</v>
      </c>
    </row>
    <row r="37" spans="1:4" x14ac:dyDescent="0.2">
      <c r="A37" s="5" t="s">
        <v>50</v>
      </c>
      <c r="B37" s="140">
        <v>0</v>
      </c>
      <c r="C37" s="140">
        <v>0</v>
      </c>
      <c r="D37" s="140">
        <v>0</v>
      </c>
    </row>
    <row r="38" spans="1:4" x14ac:dyDescent="0.2">
      <c r="A38" s="5" t="s">
        <v>51</v>
      </c>
      <c r="B38" s="140">
        <v>0</v>
      </c>
      <c r="C38" s="140">
        <v>0</v>
      </c>
      <c r="D38" s="140">
        <v>0</v>
      </c>
    </row>
    <row r="39" spans="1:4" x14ac:dyDescent="0.2">
      <c r="A39" s="5" t="s">
        <v>52</v>
      </c>
      <c r="B39" s="140">
        <v>18</v>
      </c>
      <c r="C39" s="140">
        <v>9</v>
      </c>
      <c r="D39" s="140">
        <v>24</v>
      </c>
    </row>
    <row r="40" spans="1:4" x14ac:dyDescent="0.2">
      <c r="A40" s="5" t="s">
        <v>53</v>
      </c>
      <c r="B40" s="140">
        <v>2</v>
      </c>
      <c r="C40" s="140">
        <v>0</v>
      </c>
      <c r="D40" s="140">
        <v>8</v>
      </c>
    </row>
    <row r="41" spans="1:4" x14ac:dyDescent="0.2">
      <c r="A41" s="5" t="s">
        <v>54</v>
      </c>
      <c r="B41" s="140">
        <v>90</v>
      </c>
      <c r="C41" s="140">
        <v>78</v>
      </c>
      <c r="D41" s="140">
        <v>208</v>
      </c>
    </row>
    <row r="42" spans="1:4" x14ac:dyDescent="0.2">
      <c r="A42" s="5" t="s">
        <v>55</v>
      </c>
      <c r="B42" s="140">
        <v>28</v>
      </c>
      <c r="C42" s="140">
        <v>12</v>
      </c>
      <c r="D42" s="140">
        <v>129</v>
      </c>
    </row>
    <row r="43" spans="1:4" x14ac:dyDescent="0.2">
      <c r="A43" s="5" t="s">
        <v>56</v>
      </c>
      <c r="B43" s="140">
        <v>63</v>
      </c>
      <c r="C43" s="140">
        <v>0</v>
      </c>
      <c r="D43" s="140">
        <v>189</v>
      </c>
    </row>
    <row r="44" spans="1:4" x14ac:dyDescent="0.2">
      <c r="A44" s="5" t="s">
        <v>57</v>
      </c>
      <c r="B44" s="140">
        <v>59</v>
      </c>
      <c r="C44" s="140">
        <v>0</v>
      </c>
      <c r="D44" s="140">
        <v>221</v>
      </c>
    </row>
    <row r="45" spans="1:4" x14ac:dyDescent="0.2">
      <c r="A45" s="5" t="s">
        <v>58</v>
      </c>
      <c r="B45" s="140">
        <v>16</v>
      </c>
      <c r="C45" s="140">
        <v>10</v>
      </c>
      <c r="D45" s="140">
        <v>53</v>
      </c>
    </row>
    <row r="46" spans="1:4" x14ac:dyDescent="0.2">
      <c r="A46" s="5" t="s">
        <v>59</v>
      </c>
      <c r="B46" s="140">
        <v>0</v>
      </c>
      <c r="C46" s="140">
        <v>0</v>
      </c>
      <c r="D46" s="140">
        <v>0</v>
      </c>
    </row>
    <row r="47" spans="1:4" x14ac:dyDescent="0.2">
      <c r="A47" s="5" t="s">
        <v>60</v>
      </c>
      <c r="B47" s="140">
        <v>0</v>
      </c>
      <c r="C47" s="140">
        <v>0</v>
      </c>
      <c r="D47" s="140">
        <v>0</v>
      </c>
    </row>
    <row r="48" spans="1:4" x14ac:dyDescent="0.2">
      <c r="A48" s="5" t="s">
        <v>61</v>
      </c>
      <c r="B48" s="140">
        <v>2</v>
      </c>
      <c r="C48" s="140">
        <v>1</v>
      </c>
      <c r="D48" s="140">
        <v>8</v>
      </c>
    </row>
    <row r="49" spans="1:4" x14ac:dyDescent="0.2">
      <c r="A49" s="5" t="s">
        <v>62</v>
      </c>
      <c r="B49" s="140">
        <v>1</v>
      </c>
      <c r="C49" s="140">
        <v>0</v>
      </c>
      <c r="D49" s="140">
        <v>3</v>
      </c>
    </row>
    <row r="50" spans="1:4" x14ac:dyDescent="0.2">
      <c r="A50" s="5" t="s">
        <v>63</v>
      </c>
      <c r="B50" s="140">
        <v>3</v>
      </c>
      <c r="C50" s="140">
        <v>0</v>
      </c>
      <c r="D50" s="140">
        <v>28</v>
      </c>
    </row>
    <row r="51" spans="1:4" x14ac:dyDescent="0.2">
      <c r="A51" s="5" t="s">
        <v>64</v>
      </c>
      <c r="B51" s="140">
        <v>37</v>
      </c>
      <c r="C51" s="140">
        <v>5</v>
      </c>
      <c r="D51" s="140">
        <v>115</v>
      </c>
    </row>
    <row r="52" spans="1:4" x14ac:dyDescent="0.2">
      <c r="A52" s="5" t="s">
        <v>65</v>
      </c>
      <c r="B52" s="140">
        <v>0</v>
      </c>
      <c r="C52" s="140">
        <v>0</v>
      </c>
      <c r="D52" s="140">
        <v>0</v>
      </c>
    </row>
    <row r="53" spans="1:4" x14ac:dyDescent="0.2">
      <c r="A53" s="5" t="s">
        <v>66</v>
      </c>
      <c r="B53" s="140">
        <v>0</v>
      </c>
      <c r="C53" s="140">
        <v>0</v>
      </c>
      <c r="D53" s="140">
        <v>0</v>
      </c>
    </row>
    <row r="54" spans="1:4" x14ac:dyDescent="0.2">
      <c r="A54" s="5" t="s">
        <v>67</v>
      </c>
      <c r="B54" s="140">
        <v>2</v>
      </c>
      <c r="C54" s="140">
        <v>0</v>
      </c>
      <c r="D54" s="140">
        <v>4</v>
      </c>
    </row>
    <row r="55" spans="1:4" x14ac:dyDescent="0.2">
      <c r="A55" s="5" t="s">
        <v>68</v>
      </c>
      <c r="B55" s="140">
        <v>0</v>
      </c>
      <c r="C55" s="140">
        <v>0</v>
      </c>
      <c r="D55" s="140">
        <v>0</v>
      </c>
    </row>
    <row r="56" spans="1:4" x14ac:dyDescent="0.2">
      <c r="A56" s="5" t="s">
        <v>69</v>
      </c>
      <c r="B56" s="140">
        <v>6</v>
      </c>
      <c r="C56" s="140">
        <v>3</v>
      </c>
      <c r="D56" s="140">
        <v>3</v>
      </c>
    </row>
    <row r="57" spans="1:4" x14ac:dyDescent="0.2">
      <c r="A57" s="5" t="s">
        <v>70</v>
      </c>
      <c r="B57" s="140">
        <v>8</v>
      </c>
      <c r="C57" s="140">
        <v>1</v>
      </c>
      <c r="D57" s="140">
        <v>9</v>
      </c>
    </row>
    <row r="58" spans="1:4" x14ac:dyDescent="0.2">
      <c r="A58" s="5" t="s">
        <v>71</v>
      </c>
      <c r="B58" s="140">
        <v>8</v>
      </c>
      <c r="C58" s="140">
        <v>0</v>
      </c>
      <c r="D58" s="140">
        <v>7</v>
      </c>
    </row>
    <row r="59" spans="1:4" x14ac:dyDescent="0.2">
      <c r="A59" s="5" t="s">
        <v>72</v>
      </c>
      <c r="B59" s="140">
        <v>0</v>
      </c>
      <c r="C59" s="140">
        <v>0</v>
      </c>
      <c r="D59" s="140">
        <v>0</v>
      </c>
    </row>
    <row r="60" spans="1:4" x14ac:dyDescent="0.2">
      <c r="A60" s="5" t="s">
        <v>73</v>
      </c>
      <c r="B60" s="140">
        <v>13</v>
      </c>
      <c r="C60" s="140">
        <v>0</v>
      </c>
      <c r="D60" s="140">
        <v>32</v>
      </c>
    </row>
    <row r="61" spans="1:4" x14ac:dyDescent="0.2">
      <c r="A61" s="5" t="s">
        <v>74</v>
      </c>
      <c r="B61" s="140">
        <v>48</v>
      </c>
      <c r="C61" s="140">
        <v>0</v>
      </c>
      <c r="D61" s="140">
        <v>73</v>
      </c>
    </row>
    <row r="62" spans="1:4" x14ac:dyDescent="0.2">
      <c r="A62" s="5" t="s">
        <v>75</v>
      </c>
      <c r="B62" s="140">
        <v>1</v>
      </c>
      <c r="C62" s="140">
        <v>0</v>
      </c>
      <c r="D62" s="140">
        <v>0</v>
      </c>
    </row>
    <row r="63" spans="1:4" x14ac:dyDescent="0.2">
      <c r="A63" s="5" t="s">
        <v>76</v>
      </c>
      <c r="B63" s="140">
        <v>10</v>
      </c>
      <c r="C63" s="140">
        <v>0</v>
      </c>
      <c r="D63" s="140">
        <v>8</v>
      </c>
    </row>
    <row r="64" spans="1:4" x14ac:dyDescent="0.2">
      <c r="A64" s="5" t="s">
        <v>77</v>
      </c>
      <c r="B64" s="140">
        <v>2</v>
      </c>
      <c r="C64" s="140">
        <v>0</v>
      </c>
      <c r="D64" s="140">
        <v>0</v>
      </c>
    </row>
    <row r="65" spans="1:4" x14ac:dyDescent="0.2">
      <c r="A65" s="5" t="s">
        <v>78</v>
      </c>
      <c r="B65" s="140">
        <v>2</v>
      </c>
      <c r="C65" s="140">
        <v>0</v>
      </c>
      <c r="D65" s="140">
        <v>11</v>
      </c>
    </row>
    <row r="66" spans="1:4" x14ac:dyDescent="0.2">
      <c r="A66" s="5" t="s">
        <v>79</v>
      </c>
      <c r="B66" s="140">
        <v>4</v>
      </c>
      <c r="C66" s="140">
        <v>1</v>
      </c>
      <c r="D66" s="140">
        <v>2</v>
      </c>
    </row>
    <row r="67" spans="1:4" x14ac:dyDescent="0.2">
      <c r="A67" s="5" t="s">
        <v>80</v>
      </c>
      <c r="B67" s="140">
        <v>6</v>
      </c>
      <c r="C67" s="140">
        <v>1</v>
      </c>
      <c r="D67" s="140">
        <v>11</v>
      </c>
    </row>
    <row r="68" spans="1:4" x14ac:dyDescent="0.2">
      <c r="A68" s="5" t="s">
        <v>81</v>
      </c>
      <c r="B68" s="140">
        <v>0</v>
      </c>
      <c r="C68" s="140">
        <v>0</v>
      </c>
      <c r="D68" s="140">
        <v>0</v>
      </c>
    </row>
    <row r="69" spans="1:4" x14ac:dyDescent="0.2">
      <c r="A69" s="5" t="s">
        <v>82</v>
      </c>
      <c r="B69" s="140">
        <v>7</v>
      </c>
      <c r="C69" s="140">
        <v>0</v>
      </c>
      <c r="D69" s="140">
        <v>39</v>
      </c>
    </row>
    <row r="70" spans="1:4" x14ac:dyDescent="0.2">
      <c r="A70" s="5" t="s">
        <v>83</v>
      </c>
      <c r="B70" s="140">
        <v>0</v>
      </c>
      <c r="C70" s="140">
        <v>0</v>
      </c>
      <c r="D70" s="140">
        <v>0</v>
      </c>
    </row>
    <row r="71" spans="1:4" x14ac:dyDescent="0.2">
      <c r="A71" s="5" t="s">
        <v>84</v>
      </c>
      <c r="B71" s="140">
        <v>0</v>
      </c>
      <c r="C71" s="140">
        <v>0</v>
      </c>
      <c r="D71" s="140">
        <v>0</v>
      </c>
    </row>
    <row r="72" spans="1:4" x14ac:dyDescent="0.2">
      <c r="A72" s="5" t="s">
        <v>85</v>
      </c>
      <c r="B72" s="140">
        <v>0</v>
      </c>
      <c r="C72" s="140">
        <v>0</v>
      </c>
      <c r="D72" s="140">
        <v>0</v>
      </c>
    </row>
    <row r="73" spans="1:4" x14ac:dyDescent="0.2">
      <c r="A73" s="5" t="s">
        <v>86</v>
      </c>
      <c r="B73" s="140">
        <v>9</v>
      </c>
      <c r="C73" s="140">
        <v>5</v>
      </c>
      <c r="D73" s="140">
        <v>8</v>
      </c>
    </row>
    <row r="74" spans="1:4" x14ac:dyDescent="0.2">
      <c r="A74" s="5" t="s">
        <v>87</v>
      </c>
      <c r="B74" s="140">
        <v>2</v>
      </c>
      <c r="C74" s="140">
        <v>0</v>
      </c>
      <c r="D74" s="140">
        <v>2</v>
      </c>
    </row>
    <row r="75" spans="1:4" x14ac:dyDescent="0.2">
      <c r="A75" s="5" t="s">
        <v>88</v>
      </c>
      <c r="B75" s="140">
        <v>0</v>
      </c>
      <c r="C75" s="140">
        <v>0</v>
      </c>
      <c r="D75" s="140">
        <v>0</v>
      </c>
    </row>
    <row r="76" spans="1:4" x14ac:dyDescent="0.2">
      <c r="A76" s="5" t="s">
        <v>89</v>
      </c>
      <c r="B76" s="140">
        <v>2</v>
      </c>
      <c r="C76" s="140">
        <v>0</v>
      </c>
      <c r="D76" s="140">
        <v>0</v>
      </c>
    </row>
    <row r="77" spans="1:4" x14ac:dyDescent="0.2">
      <c r="A77" s="5" t="s">
        <v>90</v>
      </c>
      <c r="B77" s="140">
        <v>1</v>
      </c>
      <c r="C77" s="140">
        <v>0</v>
      </c>
      <c r="D77" s="140">
        <v>15</v>
      </c>
    </row>
    <row r="78" spans="1:4" x14ac:dyDescent="0.2">
      <c r="A78" s="5" t="s">
        <v>91</v>
      </c>
      <c r="B78" s="140">
        <v>2</v>
      </c>
      <c r="C78" s="140">
        <v>0</v>
      </c>
      <c r="D78" s="140">
        <v>0</v>
      </c>
    </row>
    <row r="79" spans="1:4" x14ac:dyDescent="0.2">
      <c r="A79" s="5" t="s">
        <v>92</v>
      </c>
      <c r="B79" s="140">
        <v>3</v>
      </c>
      <c r="C79" s="140">
        <v>0</v>
      </c>
      <c r="D79" s="140">
        <v>15</v>
      </c>
    </row>
    <row r="80" spans="1:4" x14ac:dyDescent="0.2">
      <c r="A80" s="5" t="s">
        <v>93</v>
      </c>
      <c r="B80" s="140">
        <v>1</v>
      </c>
      <c r="C80" s="140">
        <v>0</v>
      </c>
      <c r="D80" s="140">
        <v>0</v>
      </c>
    </row>
    <row r="81" spans="1:4" x14ac:dyDescent="0.2">
      <c r="A81" s="5" t="s">
        <v>94</v>
      </c>
      <c r="B81" s="140">
        <v>0</v>
      </c>
      <c r="C81" s="140">
        <v>0</v>
      </c>
      <c r="D81" s="140">
        <v>0</v>
      </c>
    </row>
    <row r="82" spans="1:4" x14ac:dyDescent="0.2">
      <c r="A82" s="5" t="s">
        <v>95</v>
      </c>
      <c r="B82" s="140">
        <v>0</v>
      </c>
      <c r="C82" s="140">
        <v>0</v>
      </c>
      <c r="D82" s="140">
        <v>0</v>
      </c>
    </row>
    <row r="83" spans="1:4" x14ac:dyDescent="0.2">
      <c r="A83" s="5" t="s">
        <v>96</v>
      </c>
      <c r="B83" s="140">
        <v>2</v>
      </c>
      <c r="C83" s="140">
        <v>0</v>
      </c>
      <c r="D83" s="140">
        <v>0</v>
      </c>
    </row>
    <row r="84" spans="1:4" x14ac:dyDescent="0.2">
      <c r="A84" s="5" t="s">
        <v>97</v>
      </c>
      <c r="B84" s="140">
        <v>0</v>
      </c>
      <c r="C84" s="140">
        <v>0</v>
      </c>
      <c r="D84" s="140">
        <v>0</v>
      </c>
    </row>
    <row r="85" spans="1:4" x14ac:dyDescent="0.2">
      <c r="A85" s="5" t="s">
        <v>98</v>
      </c>
      <c r="B85" s="140">
        <v>3</v>
      </c>
      <c r="C85" s="140">
        <v>3</v>
      </c>
      <c r="D85" s="140">
        <v>4</v>
      </c>
    </row>
    <row r="86" spans="1:4" x14ac:dyDescent="0.2">
      <c r="A86" s="5" t="s">
        <v>99</v>
      </c>
      <c r="B86" s="140">
        <v>21</v>
      </c>
      <c r="C86" s="140">
        <v>19</v>
      </c>
      <c r="D86" s="140">
        <v>36</v>
      </c>
    </row>
    <row r="87" spans="1:4" x14ac:dyDescent="0.2">
      <c r="A87" s="5" t="s">
        <v>105</v>
      </c>
      <c r="B87" s="140">
        <v>16</v>
      </c>
      <c r="C87" s="140">
        <v>0</v>
      </c>
      <c r="D87" s="140">
        <v>0</v>
      </c>
    </row>
    <row r="88" spans="1:4" x14ac:dyDescent="0.2">
      <c r="A88" s="11" t="s">
        <v>0</v>
      </c>
      <c r="B88" s="141">
        <v>727</v>
      </c>
      <c r="C88" s="141">
        <v>210</v>
      </c>
      <c r="D88" s="141">
        <v>2360</v>
      </c>
    </row>
    <row r="91" spans="1:4" x14ac:dyDescent="0.2">
      <c r="A91" s="3" t="s">
        <v>354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0.7109375" bestFit="1" customWidth="1"/>
    <col min="2" max="2" width="48.140625" bestFit="1" customWidth="1"/>
    <col min="3" max="3" width="31.710937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BOLZANO VICENTINO</v>
      </c>
    </row>
    <row r="4" spans="1:5" s="1" customFormat="1" x14ac:dyDescent="0.2">
      <c r="A4" s="160" t="s">
        <v>114</v>
      </c>
      <c r="B4" s="161"/>
      <c r="C4" s="161"/>
      <c r="D4" s="161"/>
      <c r="E4" s="162"/>
    </row>
    <row r="5" spans="1:5" s="1" customFormat="1" x14ac:dyDescent="0.2">
      <c r="A5" s="35"/>
      <c r="B5" s="46" t="s">
        <v>115</v>
      </c>
      <c r="C5" s="46" t="s">
        <v>116</v>
      </c>
      <c r="D5" s="47" t="s">
        <v>117</v>
      </c>
      <c r="E5" s="48"/>
    </row>
    <row r="6" spans="1:5" x14ac:dyDescent="0.2">
      <c r="A6" s="49"/>
      <c r="B6" s="50" t="s">
        <v>118</v>
      </c>
      <c r="C6" s="40">
        <v>28</v>
      </c>
      <c r="D6" s="51">
        <v>444</v>
      </c>
      <c r="E6" s="42"/>
    </row>
    <row r="7" spans="1:5" x14ac:dyDescent="0.2">
      <c r="A7" s="34"/>
      <c r="B7" s="50" t="s">
        <v>119</v>
      </c>
      <c r="C7" s="40">
        <v>40</v>
      </c>
      <c r="D7" s="40">
        <v>3382</v>
      </c>
      <c r="E7" s="42"/>
    </row>
    <row r="8" spans="1:5" x14ac:dyDescent="0.2">
      <c r="A8" s="34"/>
      <c r="B8" s="52" t="s">
        <v>120</v>
      </c>
      <c r="C8" s="40">
        <v>2</v>
      </c>
      <c r="D8" s="51">
        <v>47</v>
      </c>
      <c r="E8" s="42"/>
    </row>
    <row r="9" spans="1:5" x14ac:dyDescent="0.2">
      <c r="A9" s="34"/>
      <c r="B9" s="50" t="s">
        <v>121</v>
      </c>
      <c r="C9" s="40">
        <v>3</v>
      </c>
      <c r="D9" s="40">
        <v>134</v>
      </c>
      <c r="E9" s="42"/>
    </row>
    <row r="10" spans="1:5" x14ac:dyDescent="0.2">
      <c r="A10" s="53"/>
      <c r="B10" s="50" t="s">
        <v>388</v>
      </c>
      <c r="C10" s="40">
        <v>7</v>
      </c>
      <c r="D10" s="40">
        <v>248</v>
      </c>
      <c r="E10" s="33"/>
    </row>
    <row r="11" spans="1:5" s="9" customFormat="1" x14ac:dyDescent="0.2"/>
    <row r="13" spans="1:5" s="1" customFormat="1" x14ac:dyDescent="0.2">
      <c r="A13" s="160" t="s">
        <v>122</v>
      </c>
      <c r="B13" s="161"/>
      <c r="C13" s="161"/>
      <c r="D13" s="161"/>
      <c r="E13" s="162"/>
    </row>
    <row r="14" spans="1:5" s="1" customFormat="1" x14ac:dyDescent="0.2">
      <c r="A14" s="32"/>
      <c r="B14" s="39" t="s">
        <v>123</v>
      </c>
      <c r="C14" s="54">
        <f>Popolazione!F4*100</f>
        <v>1964.81</v>
      </c>
      <c r="D14" s="55"/>
      <c r="E14" s="44"/>
    </row>
    <row r="15" spans="1:5" s="1" customFormat="1" x14ac:dyDescent="0.2">
      <c r="A15" s="32"/>
      <c r="B15" s="39" t="s">
        <v>124</v>
      </c>
      <c r="C15" s="54">
        <f>C14-C18</f>
        <v>480.75</v>
      </c>
      <c r="D15" s="55"/>
      <c r="E15" s="44"/>
    </row>
    <row r="16" spans="1:5" s="1" customFormat="1" x14ac:dyDescent="0.2">
      <c r="A16" s="32"/>
      <c r="B16" s="39" t="s">
        <v>125</v>
      </c>
      <c r="C16" s="56">
        <f>C15/C14</f>
        <v>0.24468014718980463</v>
      </c>
      <c r="D16" s="55"/>
      <c r="E16" s="57"/>
    </row>
    <row r="17" spans="1:5" s="1" customFormat="1" x14ac:dyDescent="0.2">
      <c r="A17" s="48"/>
      <c r="B17" s="48" t="s">
        <v>126</v>
      </c>
      <c r="C17" s="41" t="s">
        <v>127</v>
      </c>
      <c r="D17" s="58" t="s">
        <v>128</v>
      </c>
      <c r="E17" s="59" t="s">
        <v>129</v>
      </c>
    </row>
    <row r="18" spans="1:5" s="1" customFormat="1" x14ac:dyDescent="0.2">
      <c r="A18" s="31"/>
      <c r="B18" s="60" t="s">
        <v>130</v>
      </c>
      <c r="C18" s="30">
        <v>1484.06</v>
      </c>
      <c r="D18" s="61">
        <f>C18/$C$18</f>
        <v>1</v>
      </c>
      <c r="E18" s="62"/>
    </row>
    <row r="19" spans="1:5" x14ac:dyDescent="0.2">
      <c r="A19" s="34"/>
      <c r="B19" s="63" t="s">
        <v>131</v>
      </c>
      <c r="C19" s="64">
        <v>0.13</v>
      </c>
      <c r="D19" s="29">
        <f>C19/$C$18</f>
        <v>8.7597536487743087E-5</v>
      </c>
      <c r="E19" s="28"/>
    </row>
    <row r="20" spans="1:5" x14ac:dyDescent="0.2">
      <c r="A20" s="34"/>
      <c r="B20" s="63" t="s">
        <v>132</v>
      </c>
      <c r="C20" s="64">
        <v>2.41</v>
      </c>
      <c r="D20" s="29">
        <f>C20/$C$18</f>
        <v>1.6239235610420065E-3</v>
      </c>
      <c r="E20" s="28"/>
    </row>
    <row r="21" spans="1:5" x14ac:dyDescent="0.2">
      <c r="A21" s="34"/>
      <c r="B21" s="63" t="s">
        <v>133</v>
      </c>
      <c r="C21" s="64">
        <v>11.95</v>
      </c>
      <c r="D21" s="29">
        <f>C21/$C$18</f>
        <v>8.0522350848348453E-3</v>
      </c>
      <c r="E21" s="28"/>
    </row>
    <row r="22" spans="1:5" s="1" customFormat="1" x14ac:dyDescent="0.2">
      <c r="A22" s="31"/>
      <c r="B22" s="65" t="s">
        <v>134</v>
      </c>
      <c r="C22" s="66">
        <v>1418</v>
      </c>
      <c r="D22" s="19">
        <f>C22/$C$18</f>
        <v>0.95548697492015155</v>
      </c>
      <c r="E22" s="20">
        <f t="shared" ref="E22:E27" si="0">C22/$C$22</f>
        <v>1</v>
      </c>
    </row>
    <row r="23" spans="1:5" x14ac:dyDescent="0.2">
      <c r="A23" s="34"/>
      <c r="B23" s="63" t="s">
        <v>135</v>
      </c>
      <c r="C23" s="64">
        <v>0.5</v>
      </c>
      <c r="D23" s="21"/>
      <c r="E23" s="22">
        <f t="shared" si="0"/>
        <v>3.5260930888575458E-4</v>
      </c>
    </row>
    <row r="24" spans="1:5" x14ac:dyDescent="0.2">
      <c r="A24" s="34"/>
      <c r="B24" s="63" t="s">
        <v>136</v>
      </c>
      <c r="C24" s="64">
        <v>1.97</v>
      </c>
      <c r="D24" s="21"/>
      <c r="E24" s="22">
        <f t="shared" si="0"/>
        <v>1.389280677009873E-3</v>
      </c>
    </row>
    <row r="25" spans="1:5" x14ac:dyDescent="0.2">
      <c r="A25" s="34"/>
      <c r="B25" s="63" t="s">
        <v>137</v>
      </c>
      <c r="C25" s="64">
        <v>438.9</v>
      </c>
      <c r="D25" s="21"/>
      <c r="E25" s="22">
        <f t="shared" si="0"/>
        <v>0.30952045133991535</v>
      </c>
    </row>
    <row r="26" spans="1:5" x14ac:dyDescent="0.2">
      <c r="A26" s="34"/>
      <c r="B26" s="63" t="s">
        <v>138</v>
      </c>
      <c r="C26" s="64">
        <v>975.82</v>
      </c>
      <c r="D26" s="21"/>
      <c r="E26" s="22">
        <f t="shared" si="0"/>
        <v>0.68816643159379409</v>
      </c>
    </row>
    <row r="27" spans="1:5" x14ac:dyDescent="0.2">
      <c r="A27" s="53"/>
      <c r="B27" s="63" t="s">
        <v>139</v>
      </c>
      <c r="C27" s="64">
        <v>0.81</v>
      </c>
      <c r="D27" s="23"/>
      <c r="E27" s="67">
        <f t="shared" si="0"/>
        <v>5.7122708039492249E-4</v>
      </c>
    </row>
    <row r="30" spans="1:5" x14ac:dyDescent="0.2">
      <c r="A30" s="3" t="s">
        <v>389</v>
      </c>
    </row>
  </sheetData>
  <mergeCells count="2">
    <mergeCell ref="A4:E4"/>
    <mergeCell ref="A13:E13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BOLZANO VICENTINO</v>
      </c>
    </row>
    <row r="4" spans="1:6" x14ac:dyDescent="0.2">
      <c r="B4" s="160" t="s">
        <v>353</v>
      </c>
      <c r="C4" s="161"/>
      <c r="D4" s="161"/>
      <c r="E4" s="161"/>
      <c r="F4" s="162"/>
    </row>
    <row r="5" spans="1:6" x14ac:dyDescent="0.2">
      <c r="B5" s="41" t="s">
        <v>140</v>
      </c>
      <c r="C5" s="48" t="s">
        <v>153</v>
      </c>
      <c r="D5" s="68" t="s">
        <v>154</v>
      </c>
      <c r="E5" s="58" t="s">
        <v>155</v>
      </c>
      <c r="F5" s="59" t="s">
        <v>156</v>
      </c>
    </row>
    <row r="6" spans="1:6" x14ac:dyDescent="0.2">
      <c r="B6" s="83" t="s">
        <v>141</v>
      </c>
      <c r="C6" s="84">
        <v>24</v>
      </c>
      <c r="D6" s="24">
        <v>3</v>
      </c>
      <c r="E6" s="24">
        <v>353</v>
      </c>
      <c r="F6" s="25">
        <v>36</v>
      </c>
    </row>
    <row r="7" spans="1:6" x14ac:dyDescent="0.2">
      <c r="B7" s="32" t="s">
        <v>142</v>
      </c>
      <c r="C7" s="26">
        <v>1</v>
      </c>
      <c r="D7" s="69">
        <v>26</v>
      </c>
      <c r="E7" s="69">
        <v>11</v>
      </c>
      <c r="F7" s="70">
        <v>0</v>
      </c>
    </row>
    <row r="8" spans="1:6" x14ac:dyDescent="0.2">
      <c r="B8" s="32" t="s">
        <v>143</v>
      </c>
      <c r="C8" s="26">
        <v>0</v>
      </c>
      <c r="D8" s="69">
        <v>0</v>
      </c>
      <c r="E8" s="69">
        <v>0</v>
      </c>
      <c r="F8" s="70">
        <v>0</v>
      </c>
    </row>
    <row r="9" spans="1:6" x14ac:dyDescent="0.2">
      <c r="B9" s="32" t="s">
        <v>144</v>
      </c>
      <c r="C9" s="26">
        <v>5</v>
      </c>
      <c r="D9" s="69">
        <v>35</v>
      </c>
      <c r="E9" s="69">
        <v>69</v>
      </c>
      <c r="F9" s="70">
        <v>0</v>
      </c>
    </row>
    <row r="10" spans="1:6" x14ac:dyDescent="0.2">
      <c r="B10" s="32" t="s">
        <v>145</v>
      </c>
      <c r="C10" s="26">
        <v>0</v>
      </c>
      <c r="D10" s="69">
        <v>0</v>
      </c>
      <c r="E10" s="69">
        <v>0</v>
      </c>
      <c r="F10" s="70">
        <v>0</v>
      </c>
    </row>
    <row r="11" spans="1:6" x14ac:dyDescent="0.2">
      <c r="B11" s="32" t="s">
        <v>146</v>
      </c>
      <c r="C11" s="26">
        <v>0</v>
      </c>
      <c r="D11" s="69">
        <v>0</v>
      </c>
      <c r="E11" s="69">
        <v>0</v>
      </c>
      <c r="F11" s="70">
        <v>0</v>
      </c>
    </row>
    <row r="12" spans="1:6" x14ac:dyDescent="0.2">
      <c r="B12" s="32" t="s">
        <v>147</v>
      </c>
      <c r="C12" s="26">
        <v>1</v>
      </c>
      <c r="D12" s="69">
        <v>0</v>
      </c>
      <c r="E12" s="69">
        <v>3</v>
      </c>
      <c r="F12" s="70">
        <v>2</v>
      </c>
    </row>
    <row r="13" spans="1:6" x14ac:dyDescent="0.2">
      <c r="B13" s="32" t="s">
        <v>148</v>
      </c>
      <c r="C13" s="26">
        <v>2</v>
      </c>
      <c r="D13" s="69">
        <v>0</v>
      </c>
      <c r="E13" s="69">
        <v>14</v>
      </c>
      <c r="F13" s="70">
        <v>0</v>
      </c>
    </row>
    <row r="14" spans="1:6" x14ac:dyDescent="0.2">
      <c r="B14" s="32" t="s">
        <v>149</v>
      </c>
      <c r="C14" s="26">
        <v>2</v>
      </c>
      <c r="D14" s="69">
        <v>1</v>
      </c>
      <c r="E14" s="69">
        <v>48</v>
      </c>
      <c r="F14" s="70">
        <v>2</v>
      </c>
    </row>
    <row r="15" spans="1:6" x14ac:dyDescent="0.2">
      <c r="B15" s="32" t="s">
        <v>150</v>
      </c>
      <c r="C15" s="26">
        <v>0</v>
      </c>
      <c r="D15" s="69">
        <v>0</v>
      </c>
      <c r="E15" s="69">
        <v>0</v>
      </c>
      <c r="F15" s="70">
        <v>0</v>
      </c>
    </row>
    <row r="16" spans="1:6" x14ac:dyDescent="0.2">
      <c r="B16" s="32" t="s">
        <v>151</v>
      </c>
      <c r="C16" s="26">
        <v>2</v>
      </c>
      <c r="D16" s="69">
        <v>3</v>
      </c>
      <c r="E16" s="69">
        <v>4</v>
      </c>
      <c r="F16" s="70">
        <v>1</v>
      </c>
    </row>
    <row r="17" spans="1:6" x14ac:dyDescent="0.2">
      <c r="B17" s="32" t="s">
        <v>152</v>
      </c>
      <c r="C17" s="26">
        <v>0</v>
      </c>
      <c r="D17" s="69">
        <v>0</v>
      </c>
      <c r="E17" s="69">
        <v>0</v>
      </c>
      <c r="F17" s="70">
        <v>0</v>
      </c>
    </row>
    <row r="18" spans="1:6" x14ac:dyDescent="0.2">
      <c r="B18" s="71" t="s">
        <v>6</v>
      </c>
      <c r="C18" s="72">
        <v>37</v>
      </c>
      <c r="D18" s="27">
        <v>68</v>
      </c>
      <c r="E18" s="27">
        <v>502</v>
      </c>
      <c r="F18" s="82">
        <v>41</v>
      </c>
    </row>
    <row r="21" spans="1:6" x14ac:dyDescent="0.2">
      <c r="A21" s="3" t="s">
        <v>157</v>
      </c>
    </row>
  </sheetData>
  <mergeCells count="1">
    <mergeCell ref="B4:F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7" customWidth="1"/>
  </cols>
  <sheetData>
    <row r="1" spans="1:5" x14ac:dyDescent="0.2">
      <c r="A1" s="1" t="str">
        <f>Popolazione!A1</f>
        <v>BOLZANO VICENTINO</v>
      </c>
    </row>
    <row r="4" spans="1:5" x14ac:dyDescent="0.2">
      <c r="B4" s="160" t="s">
        <v>158</v>
      </c>
      <c r="C4" s="161"/>
      <c r="D4" s="161"/>
      <c r="E4" s="162"/>
    </row>
    <row r="5" spans="1:5" x14ac:dyDescent="0.2">
      <c r="B5" s="73" t="s">
        <v>159</v>
      </c>
      <c r="C5" s="74" t="s">
        <v>160</v>
      </c>
      <c r="D5" s="75" t="s">
        <v>161</v>
      </c>
      <c r="E5" s="76" t="s">
        <v>154</v>
      </c>
    </row>
    <row r="6" spans="1:5" x14ac:dyDescent="0.2">
      <c r="B6" s="5" t="s">
        <v>162</v>
      </c>
      <c r="C6" s="5" t="s">
        <v>243</v>
      </c>
      <c r="D6" s="40">
        <v>3</v>
      </c>
      <c r="E6" s="40">
        <v>3</v>
      </c>
    </row>
    <row r="7" spans="1:5" x14ac:dyDescent="0.2">
      <c r="B7" s="5" t="s">
        <v>163</v>
      </c>
      <c r="C7" s="5" t="s">
        <v>244</v>
      </c>
      <c r="D7" s="40">
        <v>0</v>
      </c>
      <c r="E7" s="40">
        <v>0</v>
      </c>
    </row>
    <row r="8" spans="1:5" x14ac:dyDescent="0.2">
      <c r="B8" s="5" t="s">
        <v>164</v>
      </c>
      <c r="C8" s="5" t="s">
        <v>245</v>
      </c>
      <c r="D8" s="40">
        <v>1</v>
      </c>
      <c r="E8" s="40">
        <v>1</v>
      </c>
    </row>
    <row r="9" spans="1:5" x14ac:dyDescent="0.2">
      <c r="B9" s="5" t="s">
        <v>165</v>
      </c>
      <c r="C9" s="5" t="s">
        <v>246</v>
      </c>
      <c r="D9" s="40">
        <v>0</v>
      </c>
      <c r="E9" s="40">
        <v>0</v>
      </c>
    </row>
    <row r="10" spans="1:5" x14ac:dyDescent="0.2">
      <c r="B10" s="5" t="s">
        <v>166</v>
      </c>
      <c r="C10" s="5" t="s">
        <v>247</v>
      </c>
      <c r="D10" s="40">
        <v>8</v>
      </c>
      <c r="E10" s="40">
        <v>72</v>
      </c>
    </row>
    <row r="11" spans="1:5" x14ac:dyDescent="0.2">
      <c r="B11" s="5" t="s">
        <v>167</v>
      </c>
      <c r="C11" s="5" t="s">
        <v>248</v>
      </c>
      <c r="D11" s="40">
        <v>0</v>
      </c>
      <c r="E11" s="40">
        <v>0</v>
      </c>
    </row>
    <row r="12" spans="1:5" x14ac:dyDescent="0.2">
      <c r="B12" s="5" t="s">
        <v>168</v>
      </c>
      <c r="C12" s="5" t="s">
        <v>249</v>
      </c>
      <c r="D12" s="40">
        <v>0</v>
      </c>
      <c r="E12" s="40">
        <v>0</v>
      </c>
    </row>
    <row r="13" spans="1:5" x14ac:dyDescent="0.2">
      <c r="B13" s="5" t="s">
        <v>169</v>
      </c>
      <c r="C13" s="5" t="s">
        <v>250</v>
      </c>
      <c r="D13" s="40">
        <v>5</v>
      </c>
      <c r="E13" s="40">
        <v>9</v>
      </c>
    </row>
    <row r="14" spans="1:5" x14ac:dyDescent="0.2">
      <c r="B14" s="5" t="s">
        <v>170</v>
      </c>
      <c r="C14" s="5" t="s">
        <v>251</v>
      </c>
      <c r="D14" s="40">
        <v>1</v>
      </c>
      <c r="E14" s="40">
        <v>3</v>
      </c>
    </row>
    <row r="15" spans="1:5" x14ac:dyDescent="0.2">
      <c r="B15" s="5" t="s">
        <v>171</v>
      </c>
      <c r="C15" s="5" t="s">
        <v>252</v>
      </c>
      <c r="D15" s="40">
        <v>6</v>
      </c>
      <c r="E15" s="40">
        <v>34</v>
      </c>
    </row>
    <row r="16" spans="1:5" x14ac:dyDescent="0.2">
      <c r="B16" s="5" t="s">
        <v>172</v>
      </c>
      <c r="C16" s="5" t="s">
        <v>253</v>
      </c>
      <c r="D16" s="40">
        <v>4</v>
      </c>
      <c r="E16" s="40">
        <v>53</v>
      </c>
    </row>
    <row r="17" spans="2:5" x14ac:dyDescent="0.2">
      <c r="B17" s="5" t="s">
        <v>173</v>
      </c>
      <c r="C17" s="5" t="s">
        <v>254</v>
      </c>
      <c r="D17" s="40">
        <v>2</v>
      </c>
      <c r="E17" s="40">
        <v>6</v>
      </c>
    </row>
    <row r="18" spans="2:5" x14ac:dyDescent="0.2">
      <c r="B18" s="5" t="s">
        <v>174</v>
      </c>
      <c r="C18" s="5" t="s">
        <v>255</v>
      </c>
      <c r="D18" s="40">
        <v>0</v>
      </c>
      <c r="E18" s="40">
        <v>0</v>
      </c>
    </row>
    <row r="19" spans="2:5" x14ac:dyDescent="0.2">
      <c r="B19" s="5" t="s">
        <v>175</v>
      </c>
      <c r="C19" s="5" t="s">
        <v>256</v>
      </c>
      <c r="D19" s="40">
        <v>4</v>
      </c>
      <c r="E19" s="40">
        <v>119</v>
      </c>
    </row>
    <row r="20" spans="2:5" x14ac:dyDescent="0.2">
      <c r="B20" s="5" t="s">
        <v>176</v>
      </c>
      <c r="C20" s="5" t="s">
        <v>257</v>
      </c>
      <c r="D20" s="40">
        <v>0</v>
      </c>
      <c r="E20" s="40">
        <v>0</v>
      </c>
    </row>
    <row r="21" spans="2:5" x14ac:dyDescent="0.2">
      <c r="B21" s="5" t="s">
        <v>177</v>
      </c>
      <c r="C21" s="5" t="s">
        <v>258</v>
      </c>
      <c r="D21" s="40">
        <v>5</v>
      </c>
      <c r="E21" s="40">
        <v>48</v>
      </c>
    </row>
    <row r="22" spans="2:5" x14ac:dyDescent="0.2">
      <c r="B22" s="5" t="s">
        <v>178</v>
      </c>
      <c r="C22" s="5" t="s">
        <v>259</v>
      </c>
      <c r="D22" s="40">
        <v>1</v>
      </c>
      <c r="E22" s="40">
        <v>14</v>
      </c>
    </row>
    <row r="23" spans="2:5" x14ac:dyDescent="0.2">
      <c r="B23" s="5" t="s">
        <v>179</v>
      </c>
      <c r="C23" s="5" t="s">
        <v>260</v>
      </c>
      <c r="D23" s="40">
        <v>3</v>
      </c>
      <c r="E23" s="40">
        <v>89</v>
      </c>
    </row>
    <row r="24" spans="2:5" x14ac:dyDescent="0.2">
      <c r="B24" s="5" t="s">
        <v>180</v>
      </c>
      <c r="C24" s="5" t="s">
        <v>261</v>
      </c>
      <c r="D24" s="40">
        <v>20</v>
      </c>
      <c r="E24" s="40">
        <v>83</v>
      </c>
    </row>
    <row r="25" spans="2:5" x14ac:dyDescent="0.2">
      <c r="B25" s="5" t="s">
        <v>181</v>
      </c>
      <c r="C25" s="5" t="s">
        <v>262</v>
      </c>
      <c r="D25" s="40">
        <v>1</v>
      </c>
      <c r="E25" s="40">
        <v>4</v>
      </c>
    </row>
    <row r="26" spans="2:5" x14ac:dyDescent="0.2">
      <c r="B26" s="5" t="s">
        <v>182</v>
      </c>
      <c r="C26" s="5" t="s">
        <v>263</v>
      </c>
      <c r="D26" s="40">
        <v>5</v>
      </c>
      <c r="E26" s="40">
        <v>35</v>
      </c>
    </row>
    <row r="27" spans="2:5" x14ac:dyDescent="0.2">
      <c r="B27" s="5" t="s">
        <v>183</v>
      </c>
      <c r="C27" s="5" t="s">
        <v>264</v>
      </c>
      <c r="D27" s="40">
        <v>7</v>
      </c>
      <c r="E27" s="40">
        <v>28</v>
      </c>
    </row>
    <row r="28" spans="2:5" x14ac:dyDescent="0.2">
      <c r="B28" s="5" t="s">
        <v>184</v>
      </c>
      <c r="C28" s="5" t="s">
        <v>265</v>
      </c>
      <c r="D28" s="40">
        <v>0</v>
      </c>
      <c r="E28" s="40">
        <v>0</v>
      </c>
    </row>
    <row r="29" spans="2:5" x14ac:dyDescent="0.2">
      <c r="B29" s="5" t="s">
        <v>185</v>
      </c>
      <c r="C29" s="5" t="s">
        <v>266</v>
      </c>
      <c r="D29" s="40">
        <v>1</v>
      </c>
      <c r="E29" s="40">
        <v>5</v>
      </c>
    </row>
    <row r="30" spans="2:5" x14ac:dyDescent="0.2">
      <c r="B30" s="5" t="s">
        <v>186</v>
      </c>
      <c r="C30" s="5" t="s">
        <v>267</v>
      </c>
      <c r="D30" s="40">
        <v>2</v>
      </c>
      <c r="E30" s="40">
        <v>5</v>
      </c>
    </row>
    <row r="31" spans="2:5" x14ac:dyDescent="0.2">
      <c r="B31" s="5" t="s">
        <v>187</v>
      </c>
      <c r="C31" s="5" t="s">
        <v>268</v>
      </c>
      <c r="D31" s="40">
        <v>9</v>
      </c>
      <c r="E31" s="40">
        <v>40</v>
      </c>
    </row>
    <row r="32" spans="2:5" x14ac:dyDescent="0.2">
      <c r="B32" s="5" t="s">
        <v>188</v>
      </c>
      <c r="C32" s="5" t="s">
        <v>269</v>
      </c>
      <c r="D32" s="40">
        <v>9</v>
      </c>
      <c r="E32" s="40">
        <v>23</v>
      </c>
    </row>
    <row r="33" spans="2:5" x14ac:dyDescent="0.2">
      <c r="B33" s="5" t="s">
        <v>189</v>
      </c>
      <c r="C33" s="5" t="s">
        <v>270</v>
      </c>
      <c r="D33" s="40">
        <v>0</v>
      </c>
      <c r="E33" s="40">
        <v>0</v>
      </c>
    </row>
    <row r="34" spans="2:5" x14ac:dyDescent="0.2">
      <c r="B34" s="5" t="s">
        <v>190</v>
      </c>
      <c r="C34" s="5" t="s">
        <v>271</v>
      </c>
      <c r="D34" s="40">
        <v>0</v>
      </c>
      <c r="E34" s="40">
        <v>0</v>
      </c>
    </row>
    <row r="35" spans="2:5" x14ac:dyDescent="0.2">
      <c r="B35" s="5" t="s">
        <v>191</v>
      </c>
      <c r="C35" s="5" t="s">
        <v>272</v>
      </c>
      <c r="D35" s="40">
        <v>0</v>
      </c>
      <c r="E35" s="40">
        <v>0</v>
      </c>
    </row>
    <row r="36" spans="2:5" x14ac:dyDescent="0.2">
      <c r="B36" s="5" t="s">
        <v>192</v>
      </c>
      <c r="C36" s="5" t="s">
        <v>273</v>
      </c>
      <c r="D36" s="40">
        <v>1</v>
      </c>
      <c r="E36" s="40">
        <v>3</v>
      </c>
    </row>
    <row r="37" spans="2:5" x14ac:dyDescent="0.2">
      <c r="B37" s="5" t="s">
        <v>193</v>
      </c>
      <c r="C37" s="5" t="s">
        <v>274</v>
      </c>
      <c r="D37" s="40">
        <v>0</v>
      </c>
      <c r="E37" s="40">
        <v>0</v>
      </c>
    </row>
    <row r="38" spans="2:5" x14ac:dyDescent="0.2">
      <c r="B38" s="5" t="s">
        <v>194</v>
      </c>
      <c r="C38" s="5" t="s">
        <v>275</v>
      </c>
      <c r="D38" s="40">
        <v>20</v>
      </c>
      <c r="E38" s="40">
        <v>38</v>
      </c>
    </row>
    <row r="39" spans="2:5" x14ac:dyDescent="0.2">
      <c r="B39" s="5" t="s">
        <v>195</v>
      </c>
      <c r="C39" s="5" t="s">
        <v>276</v>
      </c>
      <c r="D39" s="40">
        <v>2</v>
      </c>
      <c r="E39" s="40">
        <v>43</v>
      </c>
    </row>
    <row r="40" spans="2:5" x14ac:dyDescent="0.2">
      <c r="B40" s="5" t="s">
        <v>196</v>
      </c>
      <c r="C40" s="5" t="s">
        <v>277</v>
      </c>
      <c r="D40" s="40">
        <v>73</v>
      </c>
      <c r="E40" s="40">
        <v>204</v>
      </c>
    </row>
    <row r="41" spans="2:5" x14ac:dyDescent="0.2">
      <c r="B41" s="5" t="s">
        <v>197</v>
      </c>
      <c r="C41" s="5" t="s">
        <v>278</v>
      </c>
      <c r="D41" s="40">
        <v>16</v>
      </c>
      <c r="E41" s="40">
        <v>46</v>
      </c>
    </row>
    <row r="42" spans="2:5" x14ac:dyDescent="0.2">
      <c r="B42" s="5" t="s">
        <v>198</v>
      </c>
      <c r="C42" s="5" t="s">
        <v>279</v>
      </c>
      <c r="D42" s="40">
        <v>58</v>
      </c>
      <c r="E42" s="40">
        <v>193</v>
      </c>
    </row>
    <row r="43" spans="2:5" x14ac:dyDescent="0.2">
      <c r="B43" s="5" t="s">
        <v>199</v>
      </c>
      <c r="C43" s="5" t="s">
        <v>280</v>
      </c>
      <c r="D43" s="40">
        <v>37</v>
      </c>
      <c r="E43" s="40">
        <v>209</v>
      </c>
    </row>
    <row r="44" spans="2:5" x14ac:dyDescent="0.2">
      <c r="B44" s="5" t="s">
        <v>200</v>
      </c>
      <c r="C44" s="5" t="s">
        <v>281</v>
      </c>
      <c r="D44" s="40">
        <v>18</v>
      </c>
      <c r="E44" s="40">
        <v>66</v>
      </c>
    </row>
    <row r="45" spans="2:5" x14ac:dyDescent="0.2">
      <c r="B45" s="5" t="s">
        <v>201</v>
      </c>
      <c r="C45" s="5" t="s">
        <v>282</v>
      </c>
      <c r="D45" s="40">
        <v>0</v>
      </c>
      <c r="E45" s="40">
        <v>0</v>
      </c>
    </row>
    <row r="46" spans="2:5" x14ac:dyDescent="0.2">
      <c r="B46" s="5" t="s">
        <v>202</v>
      </c>
      <c r="C46" s="5" t="s">
        <v>283</v>
      </c>
      <c r="D46" s="40">
        <v>0</v>
      </c>
      <c r="E46" s="40">
        <v>0</v>
      </c>
    </row>
    <row r="47" spans="2:5" x14ac:dyDescent="0.2">
      <c r="B47" s="5" t="s">
        <v>203</v>
      </c>
      <c r="C47" s="5" t="s">
        <v>284</v>
      </c>
      <c r="D47" s="40">
        <v>1</v>
      </c>
      <c r="E47" s="40">
        <v>2</v>
      </c>
    </row>
    <row r="48" spans="2:5" x14ac:dyDescent="0.2">
      <c r="B48" s="5" t="s">
        <v>204</v>
      </c>
      <c r="C48" s="5" t="s">
        <v>285</v>
      </c>
      <c r="D48" s="40">
        <v>2</v>
      </c>
      <c r="E48" s="40">
        <v>4</v>
      </c>
    </row>
    <row r="49" spans="2:5" x14ac:dyDescent="0.2">
      <c r="B49" s="5" t="s">
        <v>205</v>
      </c>
      <c r="C49" s="5" t="s">
        <v>286</v>
      </c>
      <c r="D49" s="40">
        <v>1</v>
      </c>
      <c r="E49" s="40">
        <v>6</v>
      </c>
    </row>
    <row r="50" spans="2:5" x14ac:dyDescent="0.2">
      <c r="B50" s="5" t="s">
        <v>206</v>
      </c>
      <c r="C50" s="5" t="s">
        <v>287</v>
      </c>
      <c r="D50" s="40">
        <v>21</v>
      </c>
      <c r="E50" s="40">
        <v>79</v>
      </c>
    </row>
    <row r="51" spans="2:5" x14ac:dyDescent="0.2">
      <c r="B51" s="5" t="s">
        <v>207</v>
      </c>
      <c r="C51" s="5" t="s">
        <v>288</v>
      </c>
      <c r="D51" s="40">
        <v>0</v>
      </c>
      <c r="E51" s="40">
        <v>0</v>
      </c>
    </row>
    <row r="52" spans="2:5" x14ac:dyDescent="0.2">
      <c r="B52" s="5" t="s">
        <v>208</v>
      </c>
      <c r="C52" s="5" t="s">
        <v>289</v>
      </c>
      <c r="D52" s="40">
        <v>0</v>
      </c>
      <c r="E52" s="40">
        <v>0</v>
      </c>
    </row>
    <row r="53" spans="2:5" x14ac:dyDescent="0.2">
      <c r="B53" s="5" t="s">
        <v>209</v>
      </c>
      <c r="C53" s="5" t="s">
        <v>290</v>
      </c>
      <c r="D53" s="40">
        <v>0</v>
      </c>
      <c r="E53" s="40">
        <v>0</v>
      </c>
    </row>
    <row r="54" spans="2:5" x14ac:dyDescent="0.2">
      <c r="B54" s="5" t="s">
        <v>210</v>
      </c>
      <c r="C54" s="5" t="s">
        <v>291</v>
      </c>
      <c r="D54" s="40">
        <v>0</v>
      </c>
      <c r="E54" s="40">
        <v>0</v>
      </c>
    </row>
    <row r="55" spans="2:5" x14ac:dyDescent="0.2">
      <c r="B55" s="5" t="s">
        <v>211</v>
      </c>
      <c r="C55" s="5" t="s">
        <v>292</v>
      </c>
      <c r="D55" s="40">
        <v>6</v>
      </c>
      <c r="E55" s="40">
        <v>8</v>
      </c>
    </row>
    <row r="56" spans="2:5" x14ac:dyDescent="0.2">
      <c r="B56" s="5" t="s">
        <v>212</v>
      </c>
      <c r="C56" s="5" t="s">
        <v>293</v>
      </c>
      <c r="D56" s="40">
        <v>10</v>
      </c>
      <c r="E56" s="40">
        <v>48</v>
      </c>
    </row>
    <row r="57" spans="2:5" x14ac:dyDescent="0.2">
      <c r="B57" s="5" t="s">
        <v>213</v>
      </c>
      <c r="C57" s="5" t="s">
        <v>294</v>
      </c>
      <c r="D57" s="40">
        <v>4</v>
      </c>
      <c r="E57" s="40">
        <v>18</v>
      </c>
    </row>
    <row r="58" spans="2:5" x14ac:dyDescent="0.2">
      <c r="B58" s="5" t="s">
        <v>214</v>
      </c>
      <c r="C58" s="5" t="s">
        <v>295</v>
      </c>
      <c r="D58" s="40">
        <v>0</v>
      </c>
      <c r="E58" s="40">
        <v>0</v>
      </c>
    </row>
    <row r="59" spans="2:5" x14ac:dyDescent="0.2">
      <c r="B59" s="5" t="s">
        <v>215</v>
      </c>
      <c r="C59" s="5" t="s">
        <v>296</v>
      </c>
      <c r="D59" s="40">
        <v>10</v>
      </c>
      <c r="E59" s="40">
        <v>15</v>
      </c>
    </row>
    <row r="60" spans="2:5" x14ac:dyDescent="0.2">
      <c r="B60" s="5" t="s">
        <v>216</v>
      </c>
      <c r="C60" s="5" t="s">
        <v>297</v>
      </c>
      <c r="D60" s="40">
        <v>31</v>
      </c>
      <c r="E60" s="40">
        <v>32</v>
      </c>
    </row>
    <row r="61" spans="2:5" x14ac:dyDescent="0.2">
      <c r="B61" s="5" t="s">
        <v>217</v>
      </c>
      <c r="C61" s="5" t="s">
        <v>298</v>
      </c>
      <c r="D61" s="40">
        <v>13</v>
      </c>
      <c r="E61" s="40">
        <v>22</v>
      </c>
    </row>
    <row r="62" spans="2:5" x14ac:dyDescent="0.2">
      <c r="B62" s="5" t="s">
        <v>218</v>
      </c>
      <c r="C62" s="5" t="s">
        <v>299</v>
      </c>
      <c r="D62" s="40">
        <v>5</v>
      </c>
      <c r="E62" s="40">
        <v>5</v>
      </c>
    </row>
    <row r="63" spans="2:5" x14ac:dyDescent="0.2">
      <c r="B63" s="5" t="s">
        <v>219</v>
      </c>
      <c r="C63" s="5" t="s">
        <v>300</v>
      </c>
      <c r="D63" s="40">
        <v>18</v>
      </c>
      <c r="E63" s="40">
        <v>19</v>
      </c>
    </row>
    <row r="64" spans="2:5" x14ac:dyDescent="0.2">
      <c r="B64" s="5" t="s">
        <v>220</v>
      </c>
      <c r="C64" s="5" t="s">
        <v>301</v>
      </c>
      <c r="D64" s="40">
        <v>0</v>
      </c>
      <c r="E64" s="40">
        <v>0</v>
      </c>
    </row>
    <row r="65" spans="2:5" x14ac:dyDescent="0.2">
      <c r="B65" s="5" t="s">
        <v>221</v>
      </c>
      <c r="C65" s="5" t="s">
        <v>302</v>
      </c>
      <c r="D65" s="40">
        <v>2</v>
      </c>
      <c r="E65" s="40">
        <v>6</v>
      </c>
    </row>
    <row r="66" spans="2:5" x14ac:dyDescent="0.2">
      <c r="B66" s="5" t="s">
        <v>222</v>
      </c>
      <c r="C66" s="5" t="s">
        <v>303</v>
      </c>
      <c r="D66" s="40">
        <v>18</v>
      </c>
      <c r="E66" s="40">
        <v>21</v>
      </c>
    </row>
    <row r="67" spans="2:5" x14ac:dyDescent="0.2">
      <c r="B67" s="5" t="s">
        <v>223</v>
      </c>
      <c r="C67" s="5" t="s">
        <v>304</v>
      </c>
      <c r="D67" s="40">
        <v>1</v>
      </c>
      <c r="E67" s="40">
        <v>1</v>
      </c>
    </row>
    <row r="68" spans="2:5" x14ac:dyDescent="0.2">
      <c r="B68" s="5" t="s">
        <v>224</v>
      </c>
      <c r="C68" s="5" t="s">
        <v>305</v>
      </c>
      <c r="D68" s="40">
        <v>6</v>
      </c>
      <c r="E68" s="40">
        <v>46</v>
      </c>
    </row>
    <row r="69" spans="2:5" x14ac:dyDescent="0.2">
      <c r="B69" s="5" t="s">
        <v>225</v>
      </c>
      <c r="C69" s="5" t="s">
        <v>306</v>
      </c>
      <c r="D69" s="40">
        <v>2</v>
      </c>
      <c r="E69" s="40">
        <v>3</v>
      </c>
    </row>
    <row r="70" spans="2:5" x14ac:dyDescent="0.2">
      <c r="B70" s="5" t="s">
        <v>226</v>
      </c>
      <c r="C70" s="5" t="s">
        <v>307</v>
      </c>
      <c r="D70" s="40">
        <v>2</v>
      </c>
      <c r="E70" s="40">
        <v>2</v>
      </c>
    </row>
    <row r="71" spans="2:5" x14ac:dyDescent="0.2">
      <c r="B71" s="5" t="s">
        <v>227</v>
      </c>
      <c r="C71" s="5" t="s">
        <v>308</v>
      </c>
      <c r="D71" s="40">
        <v>0</v>
      </c>
      <c r="E71" s="40">
        <v>0</v>
      </c>
    </row>
    <row r="72" spans="2:5" x14ac:dyDescent="0.2">
      <c r="B72" s="5" t="s">
        <v>228</v>
      </c>
      <c r="C72" s="5" t="s">
        <v>309</v>
      </c>
      <c r="D72" s="40">
        <v>1</v>
      </c>
      <c r="E72" s="40">
        <v>2</v>
      </c>
    </row>
    <row r="73" spans="2:5" x14ac:dyDescent="0.2">
      <c r="B73" s="5" t="s">
        <v>229</v>
      </c>
      <c r="C73" s="5" t="s">
        <v>310</v>
      </c>
      <c r="D73" s="40">
        <v>2</v>
      </c>
      <c r="E73" s="40">
        <v>6</v>
      </c>
    </row>
    <row r="74" spans="2:5" x14ac:dyDescent="0.2">
      <c r="B74" s="5" t="s">
        <v>230</v>
      </c>
      <c r="C74" s="5" t="s">
        <v>311</v>
      </c>
      <c r="D74" s="40">
        <v>0</v>
      </c>
      <c r="E74" s="40">
        <v>0</v>
      </c>
    </row>
    <row r="75" spans="2:5" x14ac:dyDescent="0.2">
      <c r="B75" s="5" t="s">
        <v>231</v>
      </c>
      <c r="C75" s="5" t="s">
        <v>312</v>
      </c>
      <c r="D75" s="40">
        <v>14</v>
      </c>
      <c r="E75" s="40">
        <v>26</v>
      </c>
    </row>
    <row r="76" spans="2:5" x14ac:dyDescent="0.2">
      <c r="B76" s="5" t="s">
        <v>232</v>
      </c>
      <c r="C76" s="5" t="s">
        <v>313</v>
      </c>
      <c r="D76" s="40">
        <v>0</v>
      </c>
      <c r="E76" s="40">
        <v>0</v>
      </c>
    </row>
    <row r="77" spans="2:5" x14ac:dyDescent="0.2">
      <c r="B77" s="5" t="s">
        <v>233</v>
      </c>
      <c r="C77" s="5" t="s">
        <v>314</v>
      </c>
      <c r="D77" s="40">
        <v>1</v>
      </c>
      <c r="E77" s="40">
        <v>1</v>
      </c>
    </row>
    <row r="78" spans="2:5" x14ac:dyDescent="0.2">
      <c r="B78" s="5" t="s">
        <v>234</v>
      </c>
      <c r="C78" s="5" t="s">
        <v>315</v>
      </c>
      <c r="D78" s="40">
        <v>0</v>
      </c>
      <c r="E78" s="40">
        <v>0</v>
      </c>
    </row>
    <row r="79" spans="2:5" x14ac:dyDescent="0.2">
      <c r="B79" s="5" t="s">
        <v>235</v>
      </c>
      <c r="C79" s="5" t="s">
        <v>316</v>
      </c>
      <c r="D79" s="40">
        <v>0</v>
      </c>
      <c r="E79" s="40">
        <v>0</v>
      </c>
    </row>
    <row r="80" spans="2:5" x14ac:dyDescent="0.2">
      <c r="B80" s="5" t="s">
        <v>236</v>
      </c>
      <c r="C80" s="5" t="s">
        <v>317</v>
      </c>
      <c r="D80" s="40">
        <v>0</v>
      </c>
      <c r="E80" s="40">
        <v>0</v>
      </c>
    </row>
    <row r="81" spans="1:5" x14ac:dyDescent="0.2">
      <c r="B81" s="5" t="s">
        <v>237</v>
      </c>
      <c r="C81" s="5" t="s">
        <v>318</v>
      </c>
      <c r="D81" s="40">
        <v>1</v>
      </c>
      <c r="E81" s="40">
        <v>2</v>
      </c>
    </row>
    <row r="82" spans="1:5" x14ac:dyDescent="0.2">
      <c r="B82" s="5" t="s">
        <v>238</v>
      </c>
      <c r="C82" s="5" t="s">
        <v>319</v>
      </c>
      <c r="D82" s="40">
        <v>1</v>
      </c>
      <c r="E82" s="40">
        <v>1</v>
      </c>
    </row>
    <row r="83" spans="1:5" x14ac:dyDescent="0.2">
      <c r="B83" s="5" t="s">
        <v>239</v>
      </c>
      <c r="C83" s="5" t="s">
        <v>320</v>
      </c>
      <c r="D83" s="40">
        <v>19</v>
      </c>
      <c r="E83" s="40">
        <v>41</v>
      </c>
    </row>
    <row r="84" spans="1:5" x14ac:dyDescent="0.2">
      <c r="B84" s="11" t="s">
        <v>240</v>
      </c>
      <c r="C84" s="11"/>
      <c r="D84" s="77">
        <v>514</v>
      </c>
      <c r="E84" s="77">
        <v>1892</v>
      </c>
    </row>
    <row r="87" spans="1:5" x14ac:dyDescent="0.2">
      <c r="A87" s="3" t="s">
        <v>157</v>
      </c>
    </row>
    <row r="89" spans="1:5" x14ac:dyDescent="0.2">
      <c r="A89" s="4" t="s">
        <v>241</v>
      </c>
      <c r="B89" s="4"/>
      <c r="C89" s="4"/>
      <c r="D89" s="78"/>
    </row>
    <row r="90" spans="1:5" x14ac:dyDescent="0.2">
      <c r="A90" s="4" t="s">
        <v>242</v>
      </c>
      <c r="B90" s="4"/>
      <c r="C90" s="4"/>
      <c r="D90" s="78"/>
    </row>
    <row r="91" spans="1:5" x14ac:dyDescent="0.2">
      <c r="A91" s="4" t="s">
        <v>112</v>
      </c>
      <c r="B91" s="4"/>
      <c r="C91" s="4"/>
      <c r="D91" s="78"/>
    </row>
    <row r="92" spans="1:5" x14ac:dyDescent="0.2">
      <c r="A92" s="4"/>
      <c r="B92" s="4"/>
      <c r="C92" s="4"/>
      <c r="D92" s="78"/>
    </row>
    <row r="93" spans="1:5" x14ac:dyDescent="0.2">
      <c r="A93" s="8" t="s">
        <v>111</v>
      </c>
      <c r="B93" s="8"/>
      <c r="C93" s="8"/>
      <c r="D93" s="79"/>
    </row>
  </sheetData>
  <mergeCells count="1">
    <mergeCell ref="B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BOLZANO VICENTINO</v>
      </c>
      <c r="B1" s="1"/>
      <c r="C1" s="1"/>
    </row>
    <row r="2" spans="1:9" x14ac:dyDescent="0.2">
      <c r="C2" s="1"/>
    </row>
    <row r="3" spans="1:9" x14ac:dyDescent="0.2">
      <c r="B3" s="163" t="s">
        <v>334</v>
      </c>
      <c r="C3" s="164"/>
      <c r="D3" s="164"/>
      <c r="E3" s="164"/>
      <c r="F3" s="164"/>
      <c r="G3" s="164"/>
      <c r="H3" s="164"/>
      <c r="I3" s="165"/>
    </row>
    <row r="4" spans="1:9" x14ac:dyDescent="0.2">
      <c r="B4" s="108"/>
      <c r="C4" s="109"/>
      <c r="D4" s="109"/>
      <c r="E4" s="109"/>
      <c r="F4" s="110" t="s">
        <v>331</v>
      </c>
      <c r="G4" s="110" t="s">
        <v>332</v>
      </c>
      <c r="H4" s="110" t="s">
        <v>333</v>
      </c>
      <c r="I4" s="111"/>
    </row>
    <row r="5" spans="1:9" s="1" customFormat="1" x14ac:dyDescent="0.2">
      <c r="B5" s="112"/>
      <c r="C5" s="113" t="s">
        <v>328</v>
      </c>
      <c r="D5" s="113"/>
      <c r="E5" s="113"/>
      <c r="F5" s="114">
        <v>2830</v>
      </c>
      <c r="G5" s="114">
        <v>2832</v>
      </c>
      <c r="H5" s="114">
        <v>5662</v>
      </c>
      <c r="I5" s="115"/>
    </row>
    <row r="6" spans="1:9" s="1" customFormat="1" x14ac:dyDescent="0.2">
      <c r="B6" s="112"/>
      <c r="C6" s="113"/>
      <c r="D6" s="113"/>
      <c r="E6" s="113"/>
      <c r="F6" s="116"/>
      <c r="G6" s="116"/>
      <c r="H6" s="116"/>
      <c r="I6" s="115"/>
    </row>
    <row r="7" spans="1:9" s="1" customFormat="1" x14ac:dyDescent="0.2">
      <c r="B7" s="112"/>
      <c r="C7" s="117" t="s">
        <v>327</v>
      </c>
      <c r="D7" s="113" t="s">
        <v>329</v>
      </c>
      <c r="E7" s="113"/>
      <c r="F7" s="114">
        <v>1835.32834282261</v>
      </c>
      <c r="G7" s="114">
        <v>1466.6009418542765</v>
      </c>
      <c r="H7" s="114">
        <v>3301.9292846768863</v>
      </c>
      <c r="I7" s="115"/>
    </row>
    <row r="8" spans="1:9" x14ac:dyDescent="0.2">
      <c r="B8" s="108"/>
      <c r="C8" s="109"/>
      <c r="D8" s="117" t="s">
        <v>327</v>
      </c>
      <c r="E8" s="109" t="s">
        <v>321</v>
      </c>
      <c r="F8" s="118">
        <v>1790</v>
      </c>
      <c r="G8" s="118">
        <v>1384</v>
      </c>
      <c r="H8" s="118">
        <v>3174</v>
      </c>
      <c r="I8" s="115"/>
    </row>
    <row r="9" spans="1:9" x14ac:dyDescent="0.2">
      <c r="B9" s="108"/>
      <c r="C9" s="109"/>
      <c r="D9" s="109"/>
      <c r="E9" s="109" t="s">
        <v>322</v>
      </c>
      <c r="F9" s="118">
        <v>45.328342822609926</v>
      </c>
      <c r="G9" s="118">
        <v>82.600941854276371</v>
      </c>
      <c r="H9" s="118">
        <v>127.9292846768863</v>
      </c>
      <c r="I9" s="115"/>
    </row>
    <row r="10" spans="1:9" x14ac:dyDescent="0.2">
      <c r="B10" s="108"/>
      <c r="C10" s="109"/>
      <c r="D10" s="109"/>
      <c r="E10" s="109"/>
      <c r="F10" s="119"/>
      <c r="G10" s="119"/>
      <c r="H10" s="119"/>
      <c r="I10" s="115"/>
    </row>
    <row r="11" spans="1:9" s="1" customFormat="1" x14ac:dyDescent="0.2">
      <c r="B11" s="112"/>
      <c r="C11" s="113"/>
      <c r="D11" s="113" t="s">
        <v>330</v>
      </c>
      <c r="E11" s="113"/>
      <c r="F11" s="114">
        <v>994.67165717739022</v>
      </c>
      <c r="G11" s="114">
        <v>1365.3990581457235</v>
      </c>
      <c r="H11" s="114">
        <v>2360.0707153231137</v>
      </c>
      <c r="I11" s="115"/>
    </row>
    <row r="12" spans="1:9" x14ac:dyDescent="0.2">
      <c r="B12" s="108"/>
      <c r="C12" s="109"/>
      <c r="D12" s="117" t="s">
        <v>327</v>
      </c>
      <c r="E12" s="109" t="s">
        <v>323</v>
      </c>
      <c r="F12" s="118">
        <v>229.40564258699732</v>
      </c>
      <c r="G12" s="118">
        <v>241.99652831523991</v>
      </c>
      <c r="H12" s="118">
        <v>471.40217090223723</v>
      </c>
      <c r="I12" s="115"/>
    </row>
    <row r="13" spans="1:9" x14ac:dyDescent="0.2">
      <c r="B13" s="108"/>
      <c r="C13" s="109"/>
      <c r="D13" s="109"/>
      <c r="E13" s="109" t="s">
        <v>335</v>
      </c>
      <c r="F13" s="118">
        <v>18.946161415906129</v>
      </c>
      <c r="G13" s="118">
        <v>420.79341219122688</v>
      </c>
      <c r="H13" s="118">
        <v>439.73957360713297</v>
      </c>
      <c r="I13" s="115"/>
    </row>
    <row r="14" spans="1:9" x14ac:dyDescent="0.2">
      <c r="B14" s="108"/>
      <c r="C14" s="109"/>
      <c r="D14" s="109"/>
      <c r="E14" s="109" t="s">
        <v>324</v>
      </c>
      <c r="F14" s="118">
        <v>643.80506107082533</v>
      </c>
      <c r="G14" s="118">
        <v>578.16030097666305</v>
      </c>
      <c r="H14" s="118">
        <v>1221.9653620474885</v>
      </c>
      <c r="I14" s="115"/>
    </row>
    <row r="15" spans="1:9" x14ac:dyDescent="0.2">
      <c r="B15" s="108"/>
      <c r="C15" s="109"/>
      <c r="D15" s="109"/>
      <c r="E15" s="109" t="s">
        <v>325</v>
      </c>
      <c r="F15" s="118">
        <v>102.51479210366149</v>
      </c>
      <c r="G15" s="118">
        <v>124.44881666259369</v>
      </c>
      <c r="H15" s="118">
        <v>226.96360876625516</v>
      </c>
      <c r="I15" s="115"/>
    </row>
    <row r="16" spans="1:9" x14ac:dyDescent="0.2">
      <c r="B16" s="120"/>
      <c r="C16" s="121"/>
      <c r="D16" s="121"/>
      <c r="E16" s="121"/>
      <c r="F16" s="122"/>
      <c r="G16" s="122"/>
      <c r="H16" s="122"/>
      <c r="I16" s="123"/>
    </row>
    <row r="17" spans="1:9" x14ac:dyDescent="0.2">
      <c r="B17" s="109"/>
      <c r="C17" s="109"/>
      <c r="D17" s="109"/>
      <c r="E17" s="109"/>
      <c r="F17" s="119"/>
      <c r="G17" s="119"/>
      <c r="H17" s="119"/>
      <c r="I17" s="109"/>
    </row>
    <row r="18" spans="1:9" x14ac:dyDescent="0.2">
      <c r="B18" s="109"/>
      <c r="C18" s="109"/>
      <c r="D18" s="109"/>
      <c r="E18" s="109"/>
      <c r="F18" s="119"/>
      <c r="G18" s="119"/>
      <c r="H18" s="119"/>
      <c r="I18" s="109"/>
    </row>
    <row r="19" spans="1:9" s="1" customFormat="1" x14ac:dyDescent="0.2">
      <c r="B19" s="124"/>
      <c r="C19" s="125" t="s">
        <v>326</v>
      </c>
      <c r="D19" s="125"/>
      <c r="E19" s="125"/>
      <c r="F19" s="126">
        <v>2.4697674941857008E-2</v>
      </c>
      <c r="G19" s="126">
        <v>5.6321347884749767E-2</v>
      </c>
      <c r="H19" s="126">
        <v>3.8743799048199468E-2</v>
      </c>
      <c r="I19" s="127"/>
    </row>
    <row r="20" spans="1:9" x14ac:dyDescent="0.2">
      <c r="B20" s="109"/>
      <c r="C20" s="109"/>
      <c r="D20" s="109"/>
      <c r="E20" s="109"/>
      <c r="F20" s="109"/>
      <c r="G20" s="109"/>
      <c r="H20" s="109"/>
      <c r="I20" s="109"/>
    </row>
    <row r="21" spans="1:9" x14ac:dyDescent="0.2">
      <c r="B21" s="128" t="s">
        <v>379</v>
      </c>
      <c r="C21" s="128"/>
      <c r="D21" s="109"/>
      <c r="E21" s="109"/>
      <c r="F21" s="129"/>
      <c r="G21" s="129"/>
      <c r="H21" s="129"/>
      <c r="I21" s="109"/>
    </row>
    <row r="22" spans="1:9" x14ac:dyDescent="0.2">
      <c r="A22" s="3"/>
      <c r="B22" s="143" t="s">
        <v>390</v>
      </c>
      <c r="C22" s="109"/>
      <c r="D22" s="109"/>
      <c r="E22" s="109"/>
      <c r="F22" s="109"/>
      <c r="G22" s="109"/>
      <c r="H22" s="109"/>
      <c r="I22" s="109"/>
    </row>
  </sheetData>
  <mergeCells count="1">
    <mergeCell ref="B3:I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BOLZANO VICENTINO</v>
      </c>
    </row>
    <row r="4" spans="1:6" x14ac:dyDescent="0.2">
      <c r="B4" s="160" t="s">
        <v>336</v>
      </c>
      <c r="C4" s="161"/>
      <c r="D4" s="161"/>
      <c r="E4" s="161"/>
      <c r="F4" s="162"/>
    </row>
    <row r="5" spans="1:6" x14ac:dyDescent="0.2">
      <c r="B5" s="166" t="s">
        <v>337</v>
      </c>
      <c r="C5" s="167" t="s">
        <v>153</v>
      </c>
      <c r="D5" s="169" t="s">
        <v>338</v>
      </c>
      <c r="E5" s="170"/>
      <c r="F5" s="171"/>
    </row>
    <row r="6" spans="1:6" x14ac:dyDescent="0.2">
      <c r="B6" s="166"/>
      <c r="C6" s="168"/>
      <c r="D6" s="80" t="s">
        <v>331</v>
      </c>
      <c r="E6" s="80" t="s">
        <v>332</v>
      </c>
      <c r="F6" s="80" t="s">
        <v>339</v>
      </c>
    </row>
    <row r="7" spans="1:6" x14ac:dyDescent="0.2">
      <c r="A7" s="109"/>
      <c r="B7" s="112" t="s">
        <v>344</v>
      </c>
      <c r="C7" s="144">
        <v>3</v>
      </c>
      <c r="D7" s="145">
        <v>0</v>
      </c>
      <c r="E7" s="145">
        <v>0</v>
      </c>
      <c r="F7" s="146">
        <v>0</v>
      </c>
    </row>
    <row r="8" spans="1:6" x14ac:dyDescent="0.2">
      <c r="A8" s="109"/>
      <c r="B8" s="112" t="s">
        <v>340</v>
      </c>
      <c r="C8" s="147">
        <v>0</v>
      </c>
      <c r="D8" s="148">
        <v>0</v>
      </c>
      <c r="E8" s="148">
        <v>0</v>
      </c>
      <c r="F8" s="146">
        <v>0</v>
      </c>
    </row>
    <row r="9" spans="1:6" x14ac:dyDescent="0.2">
      <c r="A9" s="109"/>
      <c r="B9" s="112" t="s">
        <v>341</v>
      </c>
      <c r="C9" s="147">
        <v>0</v>
      </c>
      <c r="D9" s="148">
        <v>0</v>
      </c>
      <c r="E9" s="148">
        <v>0</v>
      </c>
      <c r="F9" s="146">
        <v>0</v>
      </c>
    </row>
    <row r="10" spans="1:6" x14ac:dyDescent="0.2">
      <c r="A10" s="109"/>
      <c r="B10" s="112" t="s">
        <v>342</v>
      </c>
      <c r="C10" s="147">
        <v>1</v>
      </c>
      <c r="D10" s="148">
        <v>5</v>
      </c>
      <c r="E10" s="148">
        <v>9</v>
      </c>
      <c r="F10" s="146">
        <v>14</v>
      </c>
    </row>
    <row r="11" spans="1:6" x14ac:dyDescent="0.2">
      <c r="A11" s="109"/>
      <c r="B11" s="112" t="s">
        <v>343</v>
      </c>
      <c r="C11" s="147">
        <v>0</v>
      </c>
      <c r="D11" s="148">
        <v>0</v>
      </c>
      <c r="E11" s="148">
        <v>0</v>
      </c>
      <c r="F11" s="146">
        <v>0</v>
      </c>
    </row>
    <row r="12" spans="1:6" x14ac:dyDescent="0.2">
      <c r="A12" s="109"/>
      <c r="B12" s="112" t="s">
        <v>345</v>
      </c>
      <c r="C12" s="147">
        <v>0</v>
      </c>
      <c r="D12" s="148">
        <v>0</v>
      </c>
      <c r="E12" s="148">
        <v>0</v>
      </c>
      <c r="F12" s="146">
        <v>0</v>
      </c>
    </row>
    <row r="13" spans="1:6" x14ac:dyDescent="0.2">
      <c r="A13" s="109"/>
      <c r="B13" s="112" t="s">
        <v>346</v>
      </c>
      <c r="C13" s="147">
        <v>0</v>
      </c>
      <c r="D13" s="148">
        <v>0</v>
      </c>
      <c r="E13" s="148">
        <v>0</v>
      </c>
      <c r="F13" s="146">
        <v>0</v>
      </c>
    </row>
    <row r="14" spans="1:6" x14ac:dyDescent="0.2">
      <c r="A14" s="109"/>
      <c r="B14" s="112" t="s">
        <v>347</v>
      </c>
      <c r="C14" s="147">
        <v>0</v>
      </c>
      <c r="D14" s="148">
        <v>0</v>
      </c>
      <c r="E14" s="148">
        <v>0</v>
      </c>
      <c r="F14" s="146">
        <v>0</v>
      </c>
    </row>
    <row r="15" spans="1:6" x14ac:dyDescent="0.2">
      <c r="A15" s="109"/>
      <c r="B15" s="112" t="s">
        <v>348</v>
      </c>
      <c r="C15" s="147">
        <v>0</v>
      </c>
      <c r="D15" s="148">
        <v>0</v>
      </c>
      <c r="E15" s="148">
        <v>0</v>
      </c>
      <c r="F15" s="146">
        <v>0</v>
      </c>
    </row>
    <row r="16" spans="1:6" x14ac:dyDescent="0.2">
      <c r="A16" s="109"/>
      <c r="B16" s="149" t="s">
        <v>333</v>
      </c>
      <c r="C16" s="150">
        <v>4</v>
      </c>
      <c r="D16" s="150">
        <v>5</v>
      </c>
      <c r="E16" s="150">
        <v>9</v>
      </c>
      <c r="F16" s="151">
        <v>14</v>
      </c>
    </row>
    <row r="17" spans="1:6" x14ac:dyDescent="0.2">
      <c r="A17" s="109"/>
      <c r="B17" s="109"/>
      <c r="C17" s="109"/>
      <c r="D17" s="109"/>
      <c r="E17" s="109"/>
      <c r="F17" s="109"/>
    </row>
    <row r="18" spans="1:6" x14ac:dyDescent="0.2">
      <c r="A18" s="109"/>
      <c r="B18" s="109"/>
      <c r="C18" s="109"/>
      <c r="D18" s="109"/>
      <c r="E18" s="109"/>
      <c r="F18" s="109"/>
    </row>
    <row r="19" spans="1:6" x14ac:dyDescent="0.2">
      <c r="A19" s="128" t="s">
        <v>391</v>
      </c>
      <c r="B19" s="109"/>
      <c r="C19" s="109"/>
      <c r="D19" s="109"/>
      <c r="E19" s="109"/>
      <c r="F19" s="109"/>
    </row>
    <row r="20" spans="1:6" x14ac:dyDescent="0.2">
      <c r="A20" s="109"/>
      <c r="B20" s="109"/>
      <c r="C20" s="109"/>
      <c r="D20" s="109"/>
      <c r="E20" s="109"/>
      <c r="F20" s="109"/>
    </row>
    <row r="21" spans="1:6" x14ac:dyDescent="0.2">
      <c r="A21" s="152" t="s">
        <v>349</v>
      </c>
      <c r="B21" s="153"/>
      <c r="C21" s="109"/>
      <c r="D21" s="109"/>
      <c r="E21" s="109"/>
      <c r="F21" s="109"/>
    </row>
    <row r="22" spans="1:6" x14ac:dyDescent="0.2">
      <c r="A22" s="152" t="s">
        <v>350</v>
      </c>
      <c r="B22" s="109"/>
      <c r="C22" s="109"/>
      <c r="D22" s="109"/>
      <c r="E22" s="109"/>
      <c r="F22" s="109"/>
    </row>
  </sheetData>
  <mergeCells count="4">
    <mergeCell ref="B4:F4"/>
    <mergeCell ref="B5:B6"/>
    <mergeCell ref="C5:C6"/>
    <mergeCell ref="D5:F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1"/>
  <sheetViews>
    <sheetView zoomScaleNormal="100" workbookViewId="0"/>
  </sheetViews>
  <sheetFormatPr defaultRowHeight="12.75" x14ac:dyDescent="0.2"/>
  <cols>
    <col min="1" max="1" width="31.7109375" style="12" customWidth="1"/>
    <col min="2" max="7" width="9.7109375" style="12" customWidth="1"/>
    <col min="8" max="11" width="9.140625" style="12"/>
    <col min="12" max="16384" width="9.140625" style="6"/>
  </cols>
  <sheetData>
    <row r="1" spans="1:11" x14ac:dyDescent="0.2">
      <c r="A1" s="1" t="str">
        <f>Popolazione!A1</f>
        <v>BOLZANO VICENTINO</v>
      </c>
      <c r="B1"/>
      <c r="C1"/>
      <c r="D1"/>
      <c r="E1"/>
      <c r="F1"/>
      <c r="G1"/>
      <c r="H1"/>
      <c r="I1"/>
      <c r="J1"/>
      <c r="K1"/>
    </row>
    <row r="2" spans="1:11" x14ac:dyDescent="0.2">
      <c r="A2"/>
      <c r="B2"/>
      <c r="C2"/>
      <c r="D2"/>
      <c r="E2"/>
      <c r="F2"/>
      <c r="G2"/>
      <c r="H2"/>
      <c r="I2"/>
      <c r="J2"/>
      <c r="K2"/>
    </row>
    <row r="3" spans="1:11" customFormat="1" x14ac:dyDescent="0.2">
      <c r="A3" s="101" t="s">
        <v>392</v>
      </c>
      <c r="B3" s="130"/>
      <c r="C3" s="130"/>
      <c r="D3" s="130"/>
      <c r="E3" s="130"/>
      <c r="F3" s="130"/>
      <c r="G3" s="131"/>
    </row>
    <row r="4" spans="1:11" customFormat="1" ht="12.75" customHeight="1" x14ac:dyDescent="0.2">
      <c r="A4" s="132"/>
      <c r="B4" s="172" t="s">
        <v>351</v>
      </c>
      <c r="C4" s="173"/>
      <c r="D4" s="172" t="s">
        <v>352</v>
      </c>
      <c r="E4" s="173"/>
      <c r="F4" s="174" t="s">
        <v>6</v>
      </c>
      <c r="G4" s="175"/>
    </row>
    <row r="5" spans="1:11" s="18" customFormat="1" ht="12.75" customHeight="1" x14ac:dyDescent="0.2">
      <c r="A5" s="133"/>
      <c r="B5" s="133" t="s">
        <v>100</v>
      </c>
      <c r="C5" s="133" t="s">
        <v>101</v>
      </c>
      <c r="D5" s="133" t="s">
        <v>100</v>
      </c>
      <c r="E5" s="133" t="s">
        <v>101</v>
      </c>
      <c r="F5" s="133" t="s">
        <v>100</v>
      </c>
      <c r="G5" s="133" t="s">
        <v>101</v>
      </c>
    </row>
    <row r="6" spans="1:11" customFormat="1" x14ac:dyDescent="0.2">
      <c r="A6" s="134" t="s">
        <v>106</v>
      </c>
      <c r="B6" s="135" t="s">
        <v>377</v>
      </c>
      <c r="C6" s="135" t="s">
        <v>377</v>
      </c>
      <c r="D6" s="135" t="s">
        <v>377</v>
      </c>
      <c r="E6" s="135" t="s">
        <v>377</v>
      </c>
      <c r="F6" s="135">
        <v>12168</v>
      </c>
      <c r="G6" s="135">
        <v>22540</v>
      </c>
    </row>
    <row r="7" spans="1:11" x14ac:dyDescent="0.2">
      <c r="A7"/>
      <c r="B7"/>
      <c r="C7"/>
      <c r="D7"/>
      <c r="E7"/>
      <c r="F7"/>
      <c r="G7"/>
      <c r="H7"/>
      <c r="I7"/>
      <c r="J7"/>
      <c r="K7"/>
    </row>
    <row r="8" spans="1:11" x14ac:dyDescent="0.2">
      <c r="A8" s="3" t="s">
        <v>362</v>
      </c>
      <c r="B8"/>
      <c r="C8"/>
      <c r="D8"/>
      <c r="E8"/>
      <c r="F8"/>
      <c r="G8"/>
      <c r="H8"/>
      <c r="I8"/>
      <c r="J8"/>
      <c r="K8"/>
    </row>
    <row r="9" spans="1:11" x14ac:dyDescent="0.2">
      <c r="A9" s="4" t="s">
        <v>380</v>
      </c>
      <c r="B9"/>
      <c r="C9"/>
      <c r="D9"/>
      <c r="E9"/>
      <c r="F9"/>
      <c r="G9"/>
      <c r="H9"/>
      <c r="I9"/>
      <c r="J9"/>
      <c r="K9"/>
    </row>
    <row r="10" spans="1:11" x14ac:dyDescent="0.2">
      <c r="A10" s="4"/>
      <c r="B10"/>
      <c r="C10"/>
      <c r="D10"/>
      <c r="E10"/>
      <c r="F10"/>
      <c r="G10"/>
      <c r="H10" s="13"/>
      <c r="I10" s="13"/>
      <c r="J10" s="13"/>
      <c r="K10" s="13"/>
    </row>
    <row r="11" spans="1:11" x14ac:dyDescent="0.2">
      <c r="A11" s="4"/>
    </row>
  </sheetData>
  <mergeCells count="3">
    <mergeCell ref="B4:C4"/>
    <mergeCell ref="D4:E4"/>
    <mergeCell ref="F4:G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2014-09-17T08:02:06Z</cp:lastPrinted>
  <dcterms:created xsi:type="dcterms:W3CDTF">2006-11-07T08:23:50Z</dcterms:created>
  <dcterms:modified xsi:type="dcterms:W3CDTF">2025-10-20T09:06:04Z</dcterms:modified>
</cp:coreProperties>
</file>